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43941946-F155-40EE-8539-E40663873D50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<sst xmlns="http://schemas.openxmlformats.org/spreadsheetml/2006/main" count="463" uniqueCount="313">
  <si>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</si>
  <si>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</si>
  <si>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</si>
  <si>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</si>
  <si>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</si>
  <si>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</si>
  <si>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</si>
  <si>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</si>
  <si>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</si>
  <si>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</si>
  <si>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</si>
  <si>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</si>
  <si>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</si>
  <si>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</si>
  <si>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</si>
  <si>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</si>
  <si>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</si>
  <si>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</si>
  <si>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</si>
  <si>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</si>
  <si>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</si>
  <si>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</si>
  <si>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</si>
  <si>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</si>
  <si>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</si>
  <si>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</si>
  <si>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</si>
  <si>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</si>
  <si>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</si>
  <si>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</si>
  <si>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</si>
  <si>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</si>
  <si>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</si>
  <si>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</si>
  <si>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</si>
  <si>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</si>
  <si>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</si>
  <si>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</si>
  <si>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</si>
  <si>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</si>
  <si>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</si>
  <si>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</si>
  <si>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</si>
  <si>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</si>
  <si>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</si>
  <si>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</si>
  <si>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</si>
  <si>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</si>
  <si>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</si>
  <si>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</si>
  <si>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</si>
  <si>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</si>
  <si>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</si>
  <si>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</si>
  <si>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</si>
  <si>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</si>
  <si>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13-10-2025</t>
  </si>
  <si>
    <t>14/10/2025</t>
  </si>
  <si>
    <t>Variation par rapport au 31/12/2024</t>
  </si>
  <si>
    <t>AU 14/10/2025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</si>
  <si>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</si>
  <si>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</si>
  <si>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</si>
  <si>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</si>
  <si>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</si>
  <si>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</si>
  <si>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</si>
  <si>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</si>
  <si>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</si>
  <si>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</si>
  <si>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</si>
  <si>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</si>
  <si>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</si>
  <si>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COFINIMMO</t>
  </si>
  <si>
    <t>VGP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</si>
  <si>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</si>
  <si>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</si>
  <si>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</si>
  <si>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</si>
  <si>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</si>
  <si>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</si>
  <si>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</si>
  <si>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</si>
  <si>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</si>
  <si>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</si>
  <si>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</si>
  <si>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</si>
  <si>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BE0003593044</t>
  </si>
  <si>
    <t>BE0003878957</t>
  </si>
  <si>
    <t>BE0003851681</t>
  </si>
  <si>
    <t>GG00BQZCBZ44</t>
  </si>
  <si>
    <t>BE0974349814</t>
  </si>
  <si>
    <t>Peach Property Rg</t>
  </si>
  <si>
    <t>Novavest N</t>
  </si>
  <si>
    <t>Fundamenta Real N</t>
  </si>
  <si>
    <t>Warteck Invest N</t>
  </si>
  <si>
    <t>PLAZZA -A- N</t>
  </si>
  <si>
    <t>EPIC Suisse Rg</t>
  </si>
  <si>
    <t>Zug Estates N -B-</t>
  </si>
  <si>
    <t>Cham Swiss Prop Rg</t>
  </si>
  <si>
    <t>HIAG Immo N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</si>
  <si>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</si>
  <si>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</si>
  <si>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</si>
  <si>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</si>
  <si>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</si>
  <si>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</si>
  <si>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</si>
  <si>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CH0212186248</t>
  </si>
  <si>
    <t>CH0045825517</t>
  </si>
  <si>
    <t>CH0002619481</t>
  </si>
  <si>
    <t>CH0284142913</t>
  </si>
  <si>
    <t>CH0516131684</t>
  </si>
  <si>
    <t>CH0148052126</t>
  </si>
  <si>
    <t>CH0524026959</t>
  </si>
  <si>
    <t>CH0239518779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</si>
  <si>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</si>
  <si>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</si>
  <si>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</si>
  <si>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</si>
  <si>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</si>
  <si>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</si>
  <si>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</si>
  <si>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</si>
  <si>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</si>
  <si>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</si>
  <si>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</si>
  <si>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</si>
  <si>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</si>
  <si>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</si>
  <si>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Vivenio Resid Br</t>
  </si>
  <si>
    <t>INMOBILIARIA COLONIAL</t>
  </si>
  <si>
    <t>MERLIN PROPERTIES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</si>
  <si>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</si>
  <si>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</si>
  <si>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</si>
  <si>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</si>
  <si>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</si>
  <si>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</si>
  <si>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</si>
  <si>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</si>
  <si>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PATRIMOINE ET COMM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</si>
  <si>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</si>
  <si>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</si>
  <si>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</si>
  <si>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</si>
  <si>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</si>
  <si>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</si>
  <si>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</si>
  <si>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</si>
  <si>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</si>
  <si>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</si>
  <si>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FR0010341032</t>
  </si>
  <si>
    <t>FR0011027135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</si>
  <si>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</si>
  <si>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</si>
  <si>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</si>
  <si>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</si>
  <si>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</si>
  <si>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</si>
  <si>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</si>
  <si>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</si>
  <si>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</si>
  <si>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</si>
  <si>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LSL Property Ser Rg</t>
  </si>
  <si>
    <t>NewRiver REIT Rg</t>
  </si>
  <si>
    <t>CUSTODIAN REIT</t>
  </si>
  <si>
    <t>MOUNTVIEW ESTATES</t>
  </si>
  <si>
    <t>PICTON PROPERTY INCOME</t>
  </si>
  <si>
    <t>EMPIRIC STUDENT PROPERTY</t>
  </si>
  <si>
    <t>Targt Hlthc REIT Rg</t>
  </si>
  <si>
    <t>The PRS REIT Rg</t>
  </si>
  <si>
    <t>WORKSPACE GROUP</t>
  </si>
  <si>
    <t>SUPERMARKT INCOME REIT PLC</t>
  </si>
  <si>
    <t>GREAT PORTLAND ESTATES</t>
  </si>
  <si>
    <t>Savills Rg</t>
  </si>
  <si>
    <t>GRAINGER TRUST</t>
  </si>
  <si>
    <t>SIRIUS REAL ESTATE</t>
  </si>
  <si>
    <t>SAFESTORE HOLDINGS</t>
  </si>
  <si>
    <t>HAMMERSON</t>
  </si>
  <si>
    <t>DERWENT LONDON</t>
  </si>
  <si>
    <t>BIG YELLOW GROUP</t>
  </si>
  <si>
    <t>PRIMARY HEALTH PROPERTIES</t>
  </si>
  <si>
    <t>CAPITAL &amp; COUNTIES PROPERTIES</t>
  </si>
  <si>
    <t>UNITE GROUP PLC</t>
  </si>
  <si>
    <t>TRITAX BIG BOX REIT</t>
  </si>
  <si>
    <t>BRITISH LAND</t>
  </si>
  <si>
    <t>LondonMetric Rg</t>
  </si>
  <si>
    <t>LAND SECURITIES</t>
  </si>
  <si>
    <t>SEGRO</t>
  </si>
  <si>
    <t>GB00B1G5HX72</t>
  </si>
  <si>
    <t>GB00BD7XPJ64</t>
  </si>
  <si>
    <t>GB00BJFLFT45</t>
  </si>
  <si>
    <t>GB0006081037</t>
  </si>
  <si>
    <t>GB00B0LCW208</t>
  </si>
  <si>
    <t>GB00BLWDVR75</t>
  </si>
  <si>
    <t>GB00BJGTLF51</t>
  </si>
  <si>
    <t>GB00BF01NH51</t>
  </si>
  <si>
    <t>GB00B67G5X01</t>
  </si>
  <si>
    <t>GB00BF345X11</t>
  </si>
  <si>
    <t>GB00BF5H9P87</t>
  </si>
  <si>
    <t>GB00B135BJ46</t>
  </si>
  <si>
    <t>GB00B04V1276</t>
  </si>
  <si>
    <t>GG00B1W3VF54</t>
  </si>
  <si>
    <t>GB00B1N7Z094</t>
  </si>
  <si>
    <t>GB00BRJQ8J25</t>
  </si>
  <si>
    <t>GB0002652740</t>
  </si>
  <si>
    <t>GB0002869419</t>
  </si>
  <si>
    <t>GB00BYRJ5J14</t>
  </si>
  <si>
    <t>GB00B62G9D36</t>
  </si>
  <si>
    <t>GB0006928617</t>
  </si>
  <si>
    <t>GB00BG49KP99</t>
  </si>
  <si>
    <t>GB0001367019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</si>
  <si>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</si>
  <si>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</si>
  <si>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</si>
  <si>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</si>
  <si>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</si>
  <si>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</si>
  <si>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</si>
  <si>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</si>
  <si>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</si>
  <si>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</si>
  <si>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</si>
  <si>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</si>
  <si>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</si>
  <si>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</si>
  <si>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</si>
  <si>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</si>
  <si>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</si>
  <si>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</si>
  <si>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</si>
  <si>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</si>
  <si>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</si>
  <si>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Public Pro Rg</t>
  </si>
  <si>
    <t>ENTRA ASA</t>
  </si>
  <si>
    <t>OLAV THON EIENDOM</t>
  </si>
  <si>
    <t>NO0013178616</t>
  </si>
  <si>
    <t>NO0010716418</t>
  </si>
  <si>
    <t>NO0005638858</t>
  </si>
  <si>
    <t>GLOBE TRADE CENTRE</t>
  </si>
  <si>
    <t>ECHO INVESTMENT</t>
  </si>
  <si>
    <t>PLGTC0000037</t>
  </si>
  <si>
    <t>PLECHPS00019</t>
  </si>
  <si>
    <t>Stenhus Fastig Rg</t>
  </si>
  <si>
    <t>John Mattson Rg</t>
  </si>
  <si>
    <t>Eastnine Rg</t>
  </si>
  <si>
    <t>Heba Fast Rg-B</t>
  </si>
  <si>
    <t>Corem Pty-B Rg</t>
  </si>
  <si>
    <t>Stendorren Fast -B-</t>
  </si>
  <si>
    <t>Ft Emilshus Rg-B</t>
  </si>
  <si>
    <t>FastPtr-A Rg</t>
  </si>
  <si>
    <t>DIÖS FASTIGHETER</t>
  </si>
  <si>
    <t>Cibus Nordic RE Rg</t>
  </si>
  <si>
    <t>NP3 Fastigheter Rg</t>
  </si>
  <si>
    <t>Nyfosa Rg</t>
  </si>
  <si>
    <t>Hemnet Grp Rg</t>
  </si>
  <si>
    <t>Pandox -B-</t>
  </si>
  <si>
    <t>ATRIUM LJUNGBERG AB</t>
  </si>
  <si>
    <t>HUFVUDSTADEN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</si>
  <si>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</si>
  <si>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</si>
  <si>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</si>
  <si>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</si>
  <si>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</si>
  <si>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</si>
  <si>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</si>
  <si>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SE0014956819</t>
  </si>
  <si>
    <t>SE0012481364</t>
  </si>
  <si>
    <t>SE0022050183</t>
  </si>
  <si>
    <t>SE0017911480</t>
  </si>
  <si>
    <t>SE0010714287</t>
  </si>
  <si>
    <t>SE0006543344</t>
  </si>
  <si>
    <t>SE0016785786</t>
  </si>
  <si>
    <t>SE0013512506</t>
  </si>
  <si>
    <t>SE0001634262</t>
  </si>
  <si>
    <t>SE0010832204</t>
  </si>
  <si>
    <t>SE0006342333</t>
  </si>
  <si>
    <t>SE0011426428</t>
  </si>
  <si>
    <t>SE0015671995</t>
  </si>
  <si>
    <t>SE0007100359</t>
  </si>
  <si>
    <t>SE0024320832</t>
  </si>
  <si>
    <t>SE0000170375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</si>
  <si>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</si>
  <si>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</si>
  <si>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</si>
  <si>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</si>
  <si>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</si>
  <si>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</si>
  <si>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</si>
  <si>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(39 REIT)</t>
  </si>
  <si>
    <t>Total Autriche (2 sociétés)</t>
  </si>
  <si>
    <t>Total Belgique (14 sociétés)</t>
  </si>
  <si>
    <t>Total Suisse (15 sociétés)</t>
  </si>
  <si>
    <t>Total Allemagne (4 sociétés)</t>
  </si>
  <si>
    <t>Total Espagne (3 sociétés)</t>
  </si>
  <si>
    <t>Total Finlande (2 sociétés)</t>
  </si>
  <si>
    <t>Total France (12 sociétés)</t>
  </si>
  <si>
    <t>Total Royaume-Uni (26 sociétés)</t>
  </si>
  <si>
    <t>Total Grèce (1 société)</t>
  </si>
  <si>
    <t>Total Irlande (1 société)</t>
  </si>
  <si>
    <t>Total Italie (1 société)</t>
  </si>
  <si>
    <t>Total Luxembourg (2 sociétés)</t>
  </si>
  <si>
    <t>Total Pays-Bas (4 sociétés)</t>
  </si>
  <si>
    <t>Total Norvège (3 sociétés)</t>
  </si>
  <si>
    <t>Total Pologne (2 sociétés)</t>
  </si>
  <si>
    <t>Total Suède (23 sociétés)</t>
  </si>
  <si>
    <t>Total Belgique (7 sociétés)</t>
  </si>
  <si>
    <t>Total Allemagne (1 société)</t>
  </si>
  <si>
    <t>Total Espagne (2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</si>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</sst>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953.17410750053693</c:v>
                </c:pt>
                <c:pt idx="2997">
                  <c:v>949.87967531157631</c:v>
                </c:pt>
                <c:pt idx="2998">
                  <c:v>951.25405615759041</c:v>
                </c:pt>
                <c:pt idx="2999">
                  <c:v>943.50993411273657</c:v>
                </c:pt>
                <c:pt idx="3000">
                  <c:v>946.6850138086229</c:v>
                </c:pt>
                <c:pt idx="3001">
                  <c:v>948.71510939128439</c:v>
                </c:pt>
                <c:pt idx="3002">
                  <c:v>938.66681541485502</c:v>
                </c:pt>
                <c:pt idx="3003">
                  <c:v>944.01540674516161</c:v>
                </c:pt>
                <c:pt idx="3004">
                  <c:v>953.40646908439612</c:v>
                </c:pt>
                <c:pt idx="3005">
                  <c:v>960.3554594422867</c:v>
                </c:pt>
                <c:pt idx="3006">
                  <c:v>959.30086881168506</c:v>
                </c:pt>
                <c:pt idx="3007">
                  <c:v>957.98344068622521</c:v>
                </c:pt>
                <c:pt idx="3008">
                  <c:v>958.87282705720497</c:v>
                </c:pt>
                <c:pt idx="3009">
                  <c:v>947.84047832563022</c:v>
                </c:pt>
                <c:pt idx="3010">
                  <c:v>943.17207899080483</c:v>
                </c:pt>
                <c:pt idx="3011">
                  <c:v>944.40497438575665</c:v>
                </c:pt>
                <c:pt idx="3012">
                  <c:v>947.0062519745577</c:v>
                </c:pt>
                <c:pt idx="3013">
                  <c:v>950.81132804780964</c:v>
                </c:pt>
                <c:pt idx="3014">
                  <c:v>962.07217716185005</c:v>
                </c:pt>
                <c:pt idx="3015">
                  <c:v>967.23894727653737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804.57346953072977</c:v>
                </c:pt>
                <c:pt idx="2997">
                  <c:v>805.7444345631485</c:v>
                </c:pt>
                <c:pt idx="2998">
                  <c:v>804.68397427273146</c:v>
                </c:pt>
                <c:pt idx="2999">
                  <c:v>801.32888194455711</c:v>
                </c:pt>
                <c:pt idx="3000">
                  <c:v>804.90312893214355</c:v>
                </c:pt>
                <c:pt idx="3001">
                  <c:v>806.22997056964562</c:v>
                </c:pt>
                <c:pt idx="3002">
                  <c:v>798.53209181838758</c:v>
                </c:pt>
                <c:pt idx="3003">
                  <c:v>804.66214441407897</c:v>
                </c:pt>
                <c:pt idx="3004">
                  <c:v>811.04202761434772</c:v>
                </c:pt>
                <c:pt idx="3005">
                  <c:v>816.85618931424608</c:v>
                </c:pt>
                <c:pt idx="3006">
                  <c:v>821.27538024261287</c:v>
                </c:pt>
                <c:pt idx="3007">
                  <c:v>817.5513918389762</c:v>
                </c:pt>
                <c:pt idx="3008">
                  <c:v>823.23443170814528</c:v>
                </c:pt>
                <c:pt idx="3009">
                  <c:v>816.11782644806249</c:v>
                </c:pt>
                <c:pt idx="3010">
                  <c:v>810.58495603138761</c:v>
                </c:pt>
                <c:pt idx="3011">
                  <c:v>802.64102766414248</c:v>
                </c:pt>
                <c:pt idx="3012">
                  <c:v>804.3493924522096</c:v>
                </c:pt>
                <c:pt idx="3013">
                  <c:v>802.03813833253719</c:v>
                </c:pt>
                <c:pt idx="3014">
                  <c:v>818.58531386985487</c:v>
                </c:pt>
                <c:pt idx="3015">
                  <c:v>820.19779849442909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  <c:pt idx="5815">
                  <c:v>1420.9296999999999</c:v>
                </c:pt>
                <c:pt idx="5816">
                  <c:v>1419.9908</c:v>
                </c:pt>
                <c:pt idx="5817">
                  <c:v>1416.4063000000001</c:v>
                </c:pt>
                <c:pt idx="5818">
                  <c:v>1406.6642999999999</c:v>
                </c:pt>
                <c:pt idx="5819">
                  <c:v>1413.3614</c:v>
                </c:pt>
                <c:pt idx="5820">
                  <c:v>1414.3689999999999</c:v>
                </c:pt>
                <c:pt idx="5821">
                  <c:v>1397.7783999999999</c:v>
                </c:pt>
                <c:pt idx="5822">
                  <c:v>1408.5109</c:v>
                </c:pt>
                <c:pt idx="5823">
                  <c:v>1418.665</c:v>
                </c:pt>
                <c:pt idx="5824">
                  <c:v>1429.2949000000001</c:v>
                </c:pt>
                <c:pt idx="5825">
                  <c:v>1432.0217</c:v>
                </c:pt>
                <c:pt idx="5826">
                  <c:v>1422.9159</c:v>
                </c:pt>
                <c:pt idx="5827">
                  <c:v>1429.5036</c:v>
                </c:pt>
                <c:pt idx="5828">
                  <c:v>1423.4033999999999</c:v>
                </c:pt>
                <c:pt idx="5829">
                  <c:v>1418.5063</c:v>
                </c:pt>
                <c:pt idx="5830">
                  <c:v>1411.6545000000001</c:v>
                </c:pt>
                <c:pt idx="5831">
                  <c:v>1411.8759</c:v>
                </c:pt>
                <c:pt idx="5832">
                  <c:v>1417.9707000000001</c:v>
                </c:pt>
                <c:pt idx="5833">
                  <c:v>1441.4618</c:v>
                </c:pt>
                <c:pt idx="5834">
                  <c:v>1449.8262999999999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1562.0064108582701</c:v>
                </c:pt>
                <c:pt idx="2997">
                  <c:v>1556.6076424316659</c:v>
                </c:pt>
                <c:pt idx="2998">
                  <c:v>1558.8599589935513</c:v>
                </c:pt>
                <c:pt idx="2999">
                  <c:v>1546.1692892017129</c:v>
                </c:pt>
                <c:pt idx="3000">
                  <c:v>1551.3724226694344</c:v>
                </c:pt>
                <c:pt idx="3001">
                  <c:v>1554.6992975969338</c:v>
                </c:pt>
                <c:pt idx="3002">
                  <c:v>1538.2327110046908</c:v>
                </c:pt>
                <c:pt idx="3003">
                  <c:v>1546.997672538336</c:v>
                </c:pt>
                <c:pt idx="3004">
                  <c:v>1562.3872485740633</c:v>
                </c:pt>
                <c:pt idx="3005">
                  <c:v>1573.7748074957426</c:v>
                </c:pt>
                <c:pt idx="3006">
                  <c:v>1572.0465947858875</c:v>
                </c:pt>
                <c:pt idx="3007">
                  <c:v>1569.8877108536108</c:v>
                </c:pt>
                <c:pt idx="3008">
                  <c:v>1571.3451435003431</c:v>
                </c:pt>
                <c:pt idx="3009">
                  <c:v>1553.266012796199</c:v>
                </c:pt>
                <c:pt idx="3010">
                  <c:v>1545.615717496305</c:v>
                </c:pt>
                <c:pt idx="3011">
                  <c:v>1547.6360318613599</c:v>
                </c:pt>
                <c:pt idx="3012">
                  <c:v>1551.8988955872512</c:v>
                </c:pt>
                <c:pt idx="3013">
                  <c:v>1558.1344014245669</c:v>
                </c:pt>
                <c:pt idx="3014">
                  <c:v>1576.5880107731832</c:v>
                </c:pt>
                <c:pt idx="3015">
                  <c:v>1585.0550518935568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1343.9811130649746</c:v>
                </c:pt>
                <c:pt idx="2997">
                  <c:v>1346.8708157408394</c:v>
                </c:pt>
                <c:pt idx="2998">
                  <c:v>1345.0981953301621</c:v>
                </c:pt>
                <c:pt idx="2999">
                  <c:v>1339.4899088753505</c:v>
                </c:pt>
                <c:pt idx="3000">
                  <c:v>1345.4644803001115</c:v>
                </c:pt>
                <c:pt idx="3001">
                  <c:v>1347.6823978308262</c:v>
                </c:pt>
                <c:pt idx="3002">
                  <c:v>1334.8147336846</c:v>
                </c:pt>
                <c:pt idx="3003">
                  <c:v>1345.0616597886381</c:v>
                </c:pt>
                <c:pt idx="3004">
                  <c:v>1355.7262388640384</c:v>
                </c:pt>
                <c:pt idx="3005">
                  <c:v>1365.445097063701</c:v>
                </c:pt>
                <c:pt idx="3006">
                  <c:v>1372.8321066579181</c:v>
                </c:pt>
                <c:pt idx="3007">
                  <c:v>1366.607161693619</c:v>
                </c:pt>
                <c:pt idx="3008">
                  <c:v>1376.1068470595583</c:v>
                </c:pt>
                <c:pt idx="3009">
                  <c:v>1364.2108504900191</c:v>
                </c:pt>
                <c:pt idx="3010">
                  <c:v>1354.9621448949486</c:v>
                </c:pt>
                <c:pt idx="3011">
                  <c:v>1341.6832134140425</c:v>
                </c:pt>
                <c:pt idx="3012">
                  <c:v>1345.1518265952093</c:v>
                </c:pt>
                <c:pt idx="3013">
                  <c:v>1341.2866168775633</c:v>
                </c:pt>
                <c:pt idx="3014">
                  <c:v>1368.9592180100844</c:v>
                </c:pt>
                <c:pt idx="3015">
                  <c:v>1371.6558562148637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1644.4662055517542</c:v>
                </c:pt>
                <c:pt idx="2997">
                  <c:v>1643.3839855215574</c:v>
                </c:pt>
                <c:pt idx="2998">
                  <c:v>1639.235613127873</c:v>
                </c:pt>
                <c:pt idx="2999">
                  <c:v>1627.9609958242243</c:v>
                </c:pt>
                <c:pt idx="3000">
                  <c:v>1635.7116726019558</c:v>
                </c:pt>
                <c:pt idx="3001">
                  <c:v>1636.8777194657464</c:v>
                </c:pt>
                <c:pt idx="3002">
                  <c:v>1619.0872414687065</c:v>
                </c:pt>
                <c:pt idx="3003">
                  <c:v>1631.5190455162754</c:v>
                </c:pt>
                <c:pt idx="3004">
                  <c:v>1644.493107262864</c:v>
                </c:pt>
                <c:pt idx="3005">
                  <c:v>1656.8151468202232</c:v>
                </c:pt>
                <c:pt idx="3006">
                  <c:v>1659.976006060876</c:v>
                </c:pt>
                <c:pt idx="3007">
                  <c:v>1649.4454092895678</c:v>
                </c:pt>
                <c:pt idx="3008">
                  <c:v>1657.0819603781897</c:v>
                </c:pt>
                <c:pt idx="3009">
                  <c:v>1650.010528852295</c:v>
                </c:pt>
                <c:pt idx="3010">
                  <c:v>1644.3338087346217</c:v>
                </c:pt>
                <c:pt idx="3011">
                  <c:v>1636.8572447845947</c:v>
                </c:pt>
                <c:pt idx="3012">
                  <c:v>1637.1170804243216</c:v>
                </c:pt>
                <c:pt idx="3013">
                  <c:v>1644.2741750780838</c:v>
                </c:pt>
                <c:pt idx="3014">
                  <c:v>1671.5144529442971</c:v>
                </c:pt>
                <c:pt idx="3015">
                  <c:v>1681.2138511126211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1147.452</v>
      </c>
      <c r="E12" s="14"/>
      <c r="F12" s="153">
        <v>1441.462</v>
      </c>
      <c r="G12" s="153">
        <v>1587.7639999999999</v>
      </c>
      <c r="H12" s="153">
        <v>1785.136</v>
      </c>
      <c r="I12" s="153">
        <v>1807.0450000000001</v>
      </c>
      <c r="J12" s="153">
        <v>1395.318</v>
      </c>
      <c r="K12" s="149">
        <v>1081.152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1149.712</v>
      </c>
      <c r="E14" s="17"/>
      <c r="F14" s="154">
        <v>1449.826</v>
      </c>
      <c r="G14" s="154">
        <v>1618.71</v>
      </c>
      <c r="H14" s="154">
        <v>1800.258</v>
      </c>
      <c r="I14" s="154">
        <v>1844.81</v>
      </c>
      <c r="J14" s="154">
        <v>1402.8119999999999</v>
      </c>
      <c r="K14" s="150">
        <v>1081.779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1.9695812983897601E-3</v>
      </c>
      <c r="E16" s="21"/>
      <c r="F16" s="155">
        <v>5.8024422426674596E-3</v>
      </c>
      <c r="G16" s="155">
        <v>1.9490302085196601E-2</v>
      </c>
      <c r="H16" s="155">
        <v>8.4710632691291608E-3</v>
      </c>
      <c r="I16" s="155">
        <v>2.0898760130489299E-2</v>
      </c>
      <c r="J16" s="155">
        <v>5.37081869509315E-3</v>
      </c>
      <c r="K16" s="151">
        <v>5.7993695613567397E-4</v>
      </c>
    </row>
    <row r="17" spans="1:11" s="8" customFormat="1" ht="14.25">
      <c r="A17" s="145" t="s">
        <v>58</v>
      </c>
      <c r="B17" s="121"/>
      <c r="C17" s="22"/>
      <c r="D17" s="151">
        <v>5.19288974121557E-2</v>
      </c>
      <c r="E17" s="21"/>
      <c r="F17" s="155">
        <v>3.4642563024430501E-2</v>
      </c>
      <c r="G17" s="155">
        <v>-2.90876047036807E-2</v>
      </c>
      <c r="H17" s="155">
        <v>6.2085329865925201E-2</v>
      </c>
      <c r="I17" s="155">
        <v>-3.2072904746689203E-2</v>
      </c>
      <c r="J17" s="155">
        <v>7.1971561054784E-2</v>
      </c>
      <c r="K17" s="151">
        <v>4.7074754342086002E-2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2.8298319999999996E-4</v>
      </c>
      <c r="G19" s="155">
        <v>9.6892030000000009E-5</v>
      </c>
      <c r="H19" s="155">
        <v>2.599406E-4</v>
      </c>
      <c r="I19" s="155">
        <v>7.6889479999999995E-5</v>
      </c>
      <c r="J19" s="155">
        <v>4.2524380000000001E-4</v>
      </c>
      <c r="K19" s="151">
        <v>6.4511920000000006E-4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2893.0810000000001</v>
      </c>
      <c r="E22" s="29"/>
      <c r="F22" s="153">
        <v>2990.1030000000001</v>
      </c>
      <c r="G22" s="153">
        <v>2999.674</v>
      </c>
      <c r="H22" s="153">
        <v>3937.837</v>
      </c>
      <c r="I22" s="153">
        <v>3483.4720000000002</v>
      </c>
      <c r="J22" s="153">
        <v>3138.5030000000002</v>
      </c>
      <c r="K22" s="149">
        <v>2264.723</v>
      </c>
    </row>
    <row r="23" spans="1:11" s="32" customFormat="1" ht="15.75" customHeight="1">
      <c r="A23" s="145" t="s">
        <v>58</v>
      </c>
      <c r="B23" s="121"/>
      <c r="C23" s="22"/>
      <c r="D23" s="151">
        <v>9.4364238706197395E-2</v>
      </c>
      <c r="E23" s="31"/>
      <c r="F23" s="155">
        <v>5.8449159907043802E-2</v>
      </c>
      <c r="G23" s="155">
        <v>-2.9087806542199401E-2</v>
      </c>
      <c r="H23" s="155">
        <v>9.3822342343343301E-2</v>
      </c>
      <c r="I23" s="155">
        <v>-3.2072595555639502E-2</v>
      </c>
      <c r="J23" s="155">
        <v>0.107218202035996</v>
      </c>
      <c r="K23" s="151">
        <v>7.4877584233960001E-2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3393.8919999999998</v>
      </c>
      <c r="E25" s="29"/>
      <c r="F25" s="153">
        <v>3662.1880000000001</v>
      </c>
      <c r="G25" s="153">
        <v>3313.931</v>
      </c>
      <c r="H25" s="153">
        <v>5063.88</v>
      </c>
      <c r="I25" s="153">
        <v>3912.529</v>
      </c>
      <c r="J25" s="153">
        <v>3813.6610000000001</v>
      </c>
      <c r="K25" s="149">
        <v>2632.1109999999999</v>
      </c>
    </row>
    <row r="26" spans="1:11" s="32" customFormat="1" ht="15.75" customHeight="1">
      <c r="A26" s="145" t="s">
        <v>58</v>
      </c>
      <c r="B26" s="121"/>
      <c r="C26" s="22"/>
      <c r="D26" s="151">
        <v>0.10592303521339699</v>
      </c>
      <c r="E26" s="31"/>
      <c r="F26" s="155">
        <v>8.1158923974398403E-2</v>
      </c>
      <c r="G26" s="155">
        <v>-2.9087833344173499E-2</v>
      </c>
      <c r="H26" s="155">
        <v>0.12030363956871699</v>
      </c>
      <c r="I26" s="155">
        <v>-3.2072847945894399E-2</v>
      </c>
      <c r="J26" s="155">
        <v>0.121351681147915</v>
      </c>
      <c r="K26" s="151">
        <v>8.6838086948335197E-2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1744.5730000000001</v>
      </c>
      <c r="E12" s="153">
        <v>933.90959999999995</v>
      </c>
      <c r="F12" s="153">
        <v>1087.9748999999999</v>
      </c>
      <c r="G12" s="153">
        <v>117.66931</v>
      </c>
      <c r="H12" s="153">
        <v>393.47590000000002</v>
      </c>
      <c r="I12" s="153">
        <v>1671.24</v>
      </c>
      <c r="J12" s="153">
        <v>857.79349999999999</v>
      </c>
      <c r="K12" s="153">
        <v>797.53830000000005</v>
      </c>
      <c r="L12" s="153">
        <v>1050.8789999999999</v>
      </c>
      <c r="M12" s="153">
        <v>5550.9290000000001</v>
      </c>
      <c r="N12" s="153">
        <v>6340.9750000000004</v>
      </c>
      <c r="O12" s="153">
        <v>4782.4560000000001</v>
      </c>
      <c r="P12" s="153">
        <v>3056.8209999999999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1752.479</v>
      </c>
      <c r="E14" s="154">
        <v>930.4873</v>
      </c>
      <c r="F14" s="154">
        <v>1081.2765999999999</v>
      </c>
      <c r="G14" s="154">
        <v>118.04498</v>
      </c>
      <c r="H14" s="154">
        <v>398.2319</v>
      </c>
      <c r="I14" s="154">
        <v>1695.8820000000001</v>
      </c>
      <c r="J14" s="154">
        <v>857.67729999999995</v>
      </c>
      <c r="K14" s="154">
        <v>794.88329999999996</v>
      </c>
      <c r="L14" s="154">
        <v>1052.8130000000001</v>
      </c>
      <c r="M14" s="154">
        <v>5670.0360000000001</v>
      </c>
      <c r="N14" s="154">
        <v>6519.1239999999998</v>
      </c>
      <c r="O14" s="154">
        <v>4808.8249999999998</v>
      </c>
      <c r="P14" s="154">
        <v>3069.384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4.5317679455087996E-3</v>
      </c>
      <c r="E16" s="155">
        <v>-3.66448744075443E-3</v>
      </c>
      <c r="F16" s="155">
        <v>-6.1566677687141498E-3</v>
      </c>
      <c r="G16" s="155">
        <v>3.1925911692691801E-3</v>
      </c>
      <c r="H16" s="155">
        <v>1.2087144346070401E-2</v>
      </c>
      <c r="I16" s="155">
        <v>1.47447404322538E-2</v>
      </c>
      <c r="J16" s="155">
        <v>-1.3546383832474499E-4</v>
      </c>
      <c r="K16" s="155">
        <v>-3.3289937298309801E-3</v>
      </c>
      <c r="L16" s="155">
        <v>1.8403641142321599E-3</v>
      </c>
      <c r="M16" s="155">
        <v>2.1457129067945301E-2</v>
      </c>
      <c r="N16" s="155">
        <v>2.8094890769952498E-2</v>
      </c>
      <c r="O16" s="155">
        <v>5.5136942190372497E-3</v>
      </c>
      <c r="P16" s="155">
        <v>4.1098252072986298E-3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-6.8884262919418807E-2</v>
      </c>
      <c r="E17" s="155">
        <v>0.103173959570049</v>
      </c>
      <c r="F17" s="155">
        <v>0.106922330002667</v>
      </c>
      <c r="G17" s="155">
        <v>0.202370946141676</v>
      </c>
      <c r="H17" s="155">
        <v>0.103223470459693</v>
      </c>
      <c r="I17" s="155">
        <v>0.118103996181304</v>
      </c>
      <c r="J17" s="155">
        <v>2.0892243203751E-2</v>
      </c>
      <c r="K17" s="155">
        <v>-4.27242503791729E-2</v>
      </c>
      <c r="L17" s="155">
        <v>9.5497548074803297E-3</v>
      </c>
      <c r="M17" s="155">
        <v>-5.5042192848164702E-2</v>
      </c>
      <c r="N17" s="155">
        <v>-8.5394266980386796E-2</v>
      </c>
      <c r="O17" s="155">
        <v>0.195754258957231</v>
      </c>
      <c r="P17" s="155">
        <v>0.11169286490402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2.407429E-3</v>
      </c>
      <c r="G19" s="156">
        <v>0</v>
      </c>
      <c r="H19" s="156">
        <v>0</v>
      </c>
      <c r="I19" s="156">
        <v>0</v>
      </c>
      <c r="J19" s="156">
        <v>0</v>
      </c>
      <c r="K19" s="155">
        <v>3.9492109999999999E-4</v>
      </c>
      <c r="L19" s="155">
        <v>3.9492109999999999E-4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3341.8119999999999</v>
      </c>
      <c r="E22" s="153">
        <v>1412.3040000000001</v>
      </c>
      <c r="F22" s="153">
        <v>2984.6239999999998</v>
      </c>
      <c r="G22" s="153">
        <v>177.66569999999999</v>
      </c>
      <c r="H22" s="153">
        <v>1053.7039</v>
      </c>
      <c r="I22" s="153">
        <v>4241.4380000000001</v>
      </c>
      <c r="J22" s="153">
        <v>2724.6149999999998</v>
      </c>
      <c r="K22" s="153">
        <v>1460.894</v>
      </c>
      <c r="L22" s="153">
        <v>1927.673</v>
      </c>
      <c r="M22" s="153">
        <v>11318.21</v>
      </c>
      <c r="N22" s="153">
        <v>10945.99</v>
      </c>
      <c r="O22" s="153">
        <v>10739.755999999999</v>
      </c>
      <c r="P22" s="153">
        <v>6243.0420000000004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-3.9905352670761798E-2</v>
      </c>
      <c r="E23" s="155">
        <v>0.109729573427541</v>
      </c>
      <c r="F23" s="155">
        <v>0.14760391641776299</v>
      </c>
      <c r="G23" s="155">
        <v>0.229631890503568</v>
      </c>
      <c r="H23" s="155">
        <v>0.103223406467376</v>
      </c>
      <c r="I23" s="155">
        <v>0.16812421543262901</v>
      </c>
      <c r="J23" s="155">
        <v>5.5710651785177999E-2</v>
      </c>
      <c r="K23" s="155">
        <v>-4.1609373359924401E-2</v>
      </c>
      <c r="L23" s="155">
        <v>9.5504591143882305E-3</v>
      </c>
      <c r="M23" s="155">
        <v>-2.97898202684274E-2</v>
      </c>
      <c r="N23" s="155">
        <v>-8.5394456379057807E-2</v>
      </c>
      <c r="O23" s="155">
        <v>0.217339755229806</v>
      </c>
      <c r="P23" s="155">
        <v>0.111692763877903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3778.89</v>
      </c>
      <c r="E25" s="153">
        <v>1645.432</v>
      </c>
      <c r="F25" s="153">
        <v>3815.1849999999999</v>
      </c>
      <c r="G25" s="153">
        <v>189.83320000000001</v>
      </c>
      <c r="H25" s="153">
        <v>1447.252</v>
      </c>
      <c r="I25" s="153">
        <v>5478.7860000000001</v>
      </c>
      <c r="J25" s="153">
        <v>3631.056</v>
      </c>
      <c r="K25" s="153">
        <v>1578.7619999999999</v>
      </c>
      <c r="L25" s="153">
        <v>2059.3589999999999</v>
      </c>
      <c r="M25" s="153">
        <v>17898.88</v>
      </c>
      <c r="N25" s="153">
        <v>12017.94</v>
      </c>
      <c r="O25" s="153">
        <v>12407.15</v>
      </c>
      <c r="P25" s="153">
        <v>6686.8280000000004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-2.9512512950054502E-2</v>
      </c>
      <c r="E26" s="155">
        <v>0.12700976302707301</v>
      </c>
      <c r="F26" s="155">
        <v>0.16830813911471301</v>
      </c>
      <c r="G26" s="155">
        <v>0.236457523909024</v>
      </c>
      <c r="H26" s="155">
        <v>0.10322295401878299</v>
      </c>
      <c r="I26" s="155">
        <v>0.18655654079377901</v>
      </c>
      <c r="J26" s="155">
        <v>0.15657290214735101</v>
      </c>
      <c r="K26" s="155">
        <v>-3.8318930308119503E-2</v>
      </c>
      <c r="L26" s="155">
        <v>9.5505758435434594E-3</v>
      </c>
      <c r="M26" s="155">
        <v>2.4680311224615399E-2</v>
      </c>
      <c r="N26" s="155">
        <v>-8.5394086158164101E-2</v>
      </c>
      <c r="O26" s="155">
        <v>0.23526993014790801</v>
      </c>
      <c r="P26" s="155">
        <v>0.111692657535823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52"/>
  <sheetViews>
    <sheetView showGridLines="0" zoomScaleNormal="100" workbookViewId="0">
      <pane ySplit="3" topLeftCell="A4" activePane="bottomLeft" state="frozen"/>
      <selection sqref="A1:IV65536"/>
      <selection pane="bottomLeft" activeCell="C129" sqref="C129:F15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2448.3530000000001</v>
      </c>
      <c r="C7" s="172">
        <v>0.49951911894900003</v>
      </c>
      <c r="D7" s="172">
        <v>1.8370615810000001E-2</v>
      </c>
      <c r="E7" s="172">
        <v>1.1246021082999999E-2</v>
      </c>
      <c r="F7" s="172">
        <v>8.6897444390000005E-3</v>
      </c>
      <c r="G7" s="168" t="s">
        <v>62</v>
      </c>
    </row>
    <row r="8" spans="1:7">
      <c r="A8" s="169" t="s">
        <v>61</v>
      </c>
      <c r="B8" s="170">
        <v>2453.067</v>
      </c>
      <c r="C8" s="173">
        <v>0.50048088105099997</v>
      </c>
      <c r="D8" s="173">
        <v>1.8405986151999999E-2</v>
      </c>
      <c r="E8" s="173">
        <v>1.1267673900999999E-2</v>
      </c>
      <c r="F8" s="173">
        <v>8.7064754639999999E-3</v>
      </c>
      <c r="G8" s="171" t="s">
        <v>63</v>
      </c>
    </row>
    <row r="9" spans="1:7">
      <c r="A9" s="175" t="s">
        <v>291</v>
      </c>
      <c r="B9" s="176">
        <v>4901.42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330.4588</v>
      </c>
      <c r="C11" s="172">
        <v>1.3794037895E-2</v>
      </c>
      <c r="D11" s="172">
        <v>2.4795164979999999E-3</v>
      </c>
      <c r="E11" s="172">
        <v>1.517896574E-3</v>
      </c>
      <c r="F11" s="172">
        <v>1.172871118E-3</v>
      </c>
      <c r="G11" s="168" t="s">
        <v>78</v>
      </c>
    </row>
    <row r="12" spans="1:7">
      <c r="A12" s="148" t="s">
        <v>65</v>
      </c>
      <c r="B12" s="179">
        <v>375.31849999999997</v>
      </c>
      <c r="C12" s="181">
        <v>1.5666575112000002E-2</v>
      </c>
      <c r="D12" s="181">
        <v>2.816110246E-3</v>
      </c>
      <c r="E12" s="181">
        <v>1.7239506569999999E-3</v>
      </c>
      <c r="F12" s="181">
        <v>1.3320880809999998E-3</v>
      </c>
      <c r="G12" s="180" t="s">
        <v>79</v>
      </c>
    </row>
    <row r="13" spans="1:7">
      <c r="A13" s="148" t="s">
        <v>66</v>
      </c>
      <c r="B13" s="179">
        <v>415.99919999999997</v>
      </c>
      <c r="C13" s="181">
        <v>1.7364672174E-2</v>
      </c>
      <c r="D13" s="181">
        <v>3.1213478939999999E-3</v>
      </c>
      <c r="E13" s="181">
        <v>1.910809337E-3</v>
      </c>
      <c r="F13" s="181">
        <v>1.476472851E-3</v>
      </c>
      <c r="G13" s="180" t="s">
        <v>80</v>
      </c>
    </row>
    <row r="14" spans="1:7">
      <c r="A14" s="148" t="s">
        <v>67</v>
      </c>
      <c r="B14" s="179">
        <v>428.33069999999998</v>
      </c>
      <c r="C14" s="181">
        <v>1.7879414642000001E-2</v>
      </c>
      <c r="D14" s="181">
        <v>3.213874278E-3</v>
      </c>
      <c r="E14" s="181">
        <v>1.9674516229999999E-3</v>
      </c>
      <c r="F14" s="181">
        <v>1.5202400629999999E-3</v>
      </c>
      <c r="G14" s="180" t="s">
        <v>81</v>
      </c>
    </row>
    <row r="15" spans="1:7">
      <c r="A15" s="148" t="s">
        <v>68</v>
      </c>
      <c r="B15" s="179">
        <v>486.47059999999999</v>
      </c>
      <c r="C15" s="181">
        <v>2.0306295040000002E-2</v>
      </c>
      <c r="D15" s="181">
        <v>3.6501127470000001E-3</v>
      </c>
      <c r="E15" s="181">
        <v>2.2345056549999999E-3</v>
      </c>
      <c r="F15" s="181">
        <v>1.726591383E-3</v>
      </c>
      <c r="G15" s="180" t="s">
        <v>82</v>
      </c>
    </row>
    <row r="16" spans="1:7">
      <c r="A16" s="148" t="s">
        <v>69</v>
      </c>
      <c r="B16" s="179">
        <v>576.28330000000005</v>
      </c>
      <c r="C16" s="181">
        <v>2.4055264010000001E-2</v>
      </c>
      <c r="D16" s="181">
        <v>4.3240002979999994E-3</v>
      </c>
      <c r="E16" s="181">
        <v>2.6470423759999999E-3</v>
      </c>
      <c r="F16" s="181">
        <v>2.0453564509999998E-3</v>
      </c>
      <c r="G16" s="180" t="s">
        <v>83</v>
      </c>
    </row>
    <row r="17" spans="1:7">
      <c r="A17" s="148" t="s">
        <v>70</v>
      </c>
      <c r="B17" s="179">
        <v>961.68769999999995</v>
      </c>
      <c r="C17" s="181">
        <v>4.0142845573999997E-2</v>
      </c>
      <c r="D17" s="181">
        <v>7.2157876200000005E-3</v>
      </c>
      <c r="E17" s="181">
        <v>4.4173206030000004E-3</v>
      </c>
      <c r="F17" s="181">
        <v>3.4132416129999997E-3</v>
      </c>
      <c r="G17" s="180" t="s">
        <v>84</v>
      </c>
    </row>
    <row r="18" spans="1:7">
      <c r="A18" s="148" t="s">
        <v>71</v>
      </c>
      <c r="B18" s="179">
        <v>1330.8101999999999</v>
      </c>
      <c r="C18" s="181">
        <v>5.5550786754999998E-2</v>
      </c>
      <c r="D18" s="181">
        <v>9.9854077009999993E-3</v>
      </c>
      <c r="E18" s="181">
        <v>6.1128111699999994E-3</v>
      </c>
      <c r="F18" s="181">
        <v>4.7233387240000002E-3</v>
      </c>
      <c r="G18" s="180" t="s">
        <v>85</v>
      </c>
    </row>
    <row r="19" spans="1:7">
      <c r="A19" s="148" t="s">
        <v>72</v>
      </c>
      <c r="B19" s="179">
        <v>1602.9929999999999</v>
      </c>
      <c r="C19" s="181">
        <v>6.6912263154999999E-2</v>
      </c>
      <c r="D19" s="181">
        <v>1.2027664536E-2</v>
      </c>
      <c r="E19" s="181">
        <v>7.3630285640000001E-3</v>
      </c>
      <c r="F19" s="181">
        <v>5.6893754730000003E-3</v>
      </c>
      <c r="G19" s="180" t="s">
        <v>86</v>
      </c>
    </row>
    <row r="20" spans="1:7">
      <c r="A20" s="148" t="s">
        <v>73</v>
      </c>
      <c r="B20" s="179">
        <v>2710.5457999999999</v>
      </c>
      <c r="C20" s="181">
        <v>0.113143821504</v>
      </c>
      <c r="D20" s="181">
        <v>2.0337915132000003E-2</v>
      </c>
      <c r="E20" s="181">
        <v>1.2450351404999999E-2</v>
      </c>
      <c r="F20" s="181">
        <v>9.6203244769999998E-3</v>
      </c>
      <c r="G20" s="180" t="s">
        <v>87</v>
      </c>
    </row>
    <row r="21" spans="1:7">
      <c r="A21" s="148" t="s">
        <v>74</v>
      </c>
      <c r="B21" s="179">
        <v>2778.2556</v>
      </c>
      <c r="C21" s="181">
        <v>0.115970169439</v>
      </c>
      <c r="D21" s="181">
        <v>2.0845958998E-2</v>
      </c>
      <c r="E21" s="181">
        <v>1.2761362863000001E-2</v>
      </c>
      <c r="F21" s="181">
        <v>9.8606414810000001E-3</v>
      </c>
      <c r="G21" s="180" t="s">
        <v>88</v>
      </c>
    </row>
    <row r="22" spans="1:7">
      <c r="A22" s="148" t="s">
        <v>75</v>
      </c>
      <c r="B22" s="179">
        <v>2907.6898000000001</v>
      </c>
      <c r="C22" s="181">
        <v>0.12137302225999999</v>
      </c>
      <c r="D22" s="181">
        <v>2.1817136749000002E-2</v>
      </c>
      <c r="E22" s="181">
        <v>1.335589304E-2</v>
      </c>
      <c r="F22" s="181">
        <v>1.0320031985E-2</v>
      </c>
      <c r="G22" s="180" t="s">
        <v>89</v>
      </c>
    </row>
    <row r="23" spans="1:7">
      <c r="A23" s="148" t="s">
        <v>76</v>
      </c>
      <c r="B23" s="179">
        <v>3937.2208999999998</v>
      </c>
      <c r="C23" s="181">
        <v>0.16434779251199999</v>
      </c>
      <c r="D23" s="181">
        <v>2.9541970668999998E-2</v>
      </c>
      <c r="E23" s="181">
        <v>1.8084838767000001E-2</v>
      </c>
      <c r="F23" s="181">
        <v>1.3974064777999999E-2</v>
      </c>
      <c r="G23" s="180" t="s">
        <v>90</v>
      </c>
    </row>
    <row r="24" spans="1:7">
      <c r="A24" s="169" t="s">
        <v>77</v>
      </c>
      <c r="B24" s="170">
        <v>5114.5792000000001</v>
      </c>
      <c r="C24" s="173">
        <v>0.213493177674</v>
      </c>
      <c r="D24" s="173">
        <v>3.8375989701E-2</v>
      </c>
      <c r="E24" s="173">
        <v>2.3492799245999996E-2</v>
      </c>
      <c r="F24" s="173">
        <v>1.8152768887000001E-2</v>
      </c>
      <c r="G24" s="171" t="s">
        <v>91</v>
      </c>
    </row>
    <row r="25" spans="1:7">
      <c r="A25" s="175" t="s">
        <v>292</v>
      </c>
      <c r="B25" s="176">
        <v>23956.639999999999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370.30500000000001</v>
      </c>
      <c r="C27" s="172">
        <v>1.1227800909000002E-2</v>
      </c>
      <c r="D27" s="182"/>
      <c r="E27" s="172">
        <v>1.700922145E-3</v>
      </c>
      <c r="F27" s="172">
        <v>1.3142940640000001E-3</v>
      </c>
      <c r="G27" s="168" t="s">
        <v>107</v>
      </c>
    </row>
    <row r="28" spans="1:7">
      <c r="A28" s="148" t="s">
        <v>93</v>
      </c>
      <c r="B28" s="179">
        <v>420.09589999999997</v>
      </c>
      <c r="C28" s="181">
        <v>1.2737481611000001E-2</v>
      </c>
      <c r="D28" s="164"/>
      <c r="E28" s="181">
        <v>1.929626712E-3</v>
      </c>
      <c r="F28" s="181">
        <v>1.491012943E-3</v>
      </c>
      <c r="G28" s="180" t="s">
        <v>108</v>
      </c>
    </row>
    <row r="29" spans="1:7">
      <c r="A29" s="148" t="s">
        <v>94</v>
      </c>
      <c r="B29" s="179">
        <v>578.81539999999995</v>
      </c>
      <c r="C29" s="181">
        <v>1.7549922562000001E-2</v>
      </c>
      <c r="D29" s="164"/>
      <c r="E29" s="181">
        <v>2.658673072E-3</v>
      </c>
      <c r="F29" s="181">
        <v>2.0543434320000001E-3</v>
      </c>
      <c r="G29" s="180" t="s">
        <v>109</v>
      </c>
    </row>
    <row r="30" spans="1:7">
      <c r="A30" s="148" t="s">
        <v>95</v>
      </c>
      <c r="B30" s="179">
        <v>648.89880000000005</v>
      </c>
      <c r="C30" s="181">
        <v>1.9674880265E-2</v>
      </c>
      <c r="D30" s="164"/>
      <c r="E30" s="181">
        <v>2.9805871890000004E-3</v>
      </c>
      <c r="F30" s="181">
        <v>2.303084865E-3</v>
      </c>
      <c r="G30" s="180" t="s">
        <v>110</v>
      </c>
    </row>
    <row r="31" spans="1:7">
      <c r="A31" s="148" t="s">
        <v>96</v>
      </c>
      <c r="B31" s="179">
        <v>782.12969999999996</v>
      </c>
      <c r="C31" s="181">
        <v>2.3714496310999998E-2</v>
      </c>
      <c r="D31" s="164"/>
      <c r="E31" s="181">
        <v>3.5925567499999998E-3</v>
      </c>
      <c r="F31" s="181">
        <v>2.7759506949999999E-3</v>
      </c>
      <c r="G31" s="180" t="s">
        <v>111</v>
      </c>
    </row>
    <row r="32" spans="1:7">
      <c r="A32" s="148" t="s">
        <v>97</v>
      </c>
      <c r="B32" s="179">
        <v>924.45119999999997</v>
      </c>
      <c r="C32" s="181">
        <v>2.8029743112999998E-2</v>
      </c>
      <c r="D32" s="164"/>
      <c r="E32" s="181">
        <v>4.2462821679999999E-3</v>
      </c>
      <c r="F32" s="181">
        <v>3.2810810670000001E-3</v>
      </c>
      <c r="G32" s="180" t="s">
        <v>112</v>
      </c>
    </row>
    <row r="33" spans="1:7">
      <c r="A33" s="148" t="s">
        <v>98</v>
      </c>
      <c r="B33" s="179">
        <v>1059.6188</v>
      </c>
      <c r="C33" s="181">
        <v>3.2128080705999998E-2</v>
      </c>
      <c r="D33" s="164"/>
      <c r="E33" s="181">
        <v>4.8671475739999999E-3</v>
      </c>
      <c r="F33" s="181">
        <v>3.7608206719999997E-3</v>
      </c>
      <c r="G33" s="180" t="s">
        <v>113</v>
      </c>
    </row>
    <row r="34" spans="1:7">
      <c r="A34" s="148" t="s">
        <v>99</v>
      </c>
      <c r="B34" s="179">
        <v>1200.1241</v>
      </c>
      <c r="C34" s="181">
        <v>3.6388259572000002E-2</v>
      </c>
      <c r="D34" s="164"/>
      <c r="E34" s="181">
        <v>5.5125306399999999E-3</v>
      </c>
      <c r="F34" s="181">
        <v>4.259504951E-3</v>
      </c>
      <c r="G34" s="180" t="s">
        <v>114</v>
      </c>
    </row>
    <row r="35" spans="1:7">
      <c r="A35" s="148" t="s">
        <v>100</v>
      </c>
      <c r="B35" s="179">
        <v>1203.8590999999999</v>
      </c>
      <c r="C35" s="181">
        <v>3.6501506317999997E-2</v>
      </c>
      <c r="D35" s="164"/>
      <c r="E35" s="181">
        <v>5.5296866180000008E-3</v>
      </c>
      <c r="F35" s="181">
        <v>4.2727612890000001E-3</v>
      </c>
      <c r="G35" s="180" t="s">
        <v>115</v>
      </c>
    </row>
    <row r="36" spans="1:7">
      <c r="A36" s="148" t="s">
        <v>101</v>
      </c>
      <c r="B36" s="179">
        <v>1604.2809999999999</v>
      </c>
      <c r="C36" s="181">
        <v>4.8642464103999999E-2</v>
      </c>
      <c r="D36" s="164"/>
      <c r="E36" s="181">
        <v>7.3689447350000006E-3</v>
      </c>
      <c r="F36" s="181">
        <v>5.6939468689999996E-3</v>
      </c>
      <c r="G36" s="180" t="s">
        <v>116</v>
      </c>
    </row>
    <row r="37" spans="1:7">
      <c r="A37" s="148" t="s">
        <v>102</v>
      </c>
      <c r="B37" s="179">
        <v>1817.3604</v>
      </c>
      <c r="C37" s="181">
        <v>5.5103119728E-2</v>
      </c>
      <c r="D37" s="164"/>
      <c r="E37" s="181">
        <v>8.3476824520000003E-3</v>
      </c>
      <c r="F37" s="181">
        <v>6.450212625E-3</v>
      </c>
      <c r="G37" s="180" t="s">
        <v>117</v>
      </c>
    </row>
    <row r="38" spans="1:7">
      <c r="A38" s="148" t="s">
        <v>103</v>
      </c>
      <c r="B38" s="179">
        <v>2648.3807000000002</v>
      </c>
      <c r="C38" s="181">
        <v>8.0299999272000003E-2</v>
      </c>
      <c r="D38" s="164"/>
      <c r="E38" s="181">
        <v>1.2164808418999999E-2</v>
      </c>
      <c r="F38" s="181">
        <v>9.3996868349999988E-3</v>
      </c>
      <c r="G38" s="180" t="s">
        <v>118</v>
      </c>
    </row>
    <row r="39" spans="1:7">
      <c r="A39" s="148" t="s">
        <v>104</v>
      </c>
      <c r="B39" s="179">
        <v>3305.357</v>
      </c>
      <c r="C39" s="181">
        <v>0.10021979268100001</v>
      </c>
      <c r="D39" s="164"/>
      <c r="E39" s="181">
        <v>1.5182497993E-2</v>
      </c>
      <c r="F39" s="181">
        <v>1.1731440527999999E-2</v>
      </c>
      <c r="G39" s="180" t="s">
        <v>119</v>
      </c>
    </row>
    <row r="40" spans="1:7">
      <c r="A40" s="148" t="s">
        <v>105</v>
      </c>
      <c r="B40" s="179">
        <v>6734.3950999999997</v>
      </c>
      <c r="C40" s="181">
        <v>0.20418964751899998</v>
      </c>
      <c r="D40" s="164"/>
      <c r="E40" s="181">
        <v>3.0933100445E-2</v>
      </c>
      <c r="F40" s="181">
        <v>2.3901852540000001E-2</v>
      </c>
      <c r="G40" s="180" t="s">
        <v>120</v>
      </c>
    </row>
    <row r="41" spans="1:7">
      <c r="A41" s="169" t="s">
        <v>106</v>
      </c>
      <c r="B41" s="170">
        <v>9683.0126999999993</v>
      </c>
      <c r="C41" s="173">
        <v>0.29359295390000001</v>
      </c>
      <c r="D41" s="183"/>
      <c r="E41" s="173">
        <v>4.4476987169999996E-2</v>
      </c>
      <c r="F41" s="173">
        <v>3.4367146309E-2</v>
      </c>
      <c r="G41" s="171" t="s">
        <v>121</v>
      </c>
    </row>
    <row r="42" spans="1:7">
      <c r="A42" s="175" t="s">
        <v>293</v>
      </c>
      <c r="B42" s="176">
        <v>32981.08</v>
      </c>
      <c r="C42" s="177">
        <v>1</v>
      </c>
      <c r="D42" s="178"/>
      <c r="E42" s="178"/>
      <c r="F42" s="178"/>
      <c r="G42" s="165"/>
    </row>
    <row r="44" spans="1:7">
      <c r="A44" s="166" t="s">
        <v>122</v>
      </c>
      <c r="B44" s="167">
        <v>431.9332</v>
      </c>
      <c r="C44" s="172">
        <v>1.3705686423000001E-2</v>
      </c>
      <c r="D44" s="172">
        <v>3.2409047520000002E-3</v>
      </c>
      <c r="E44" s="172">
        <v>1.9839989880000002E-3</v>
      </c>
      <c r="F44" s="172">
        <v>1.533026129E-3</v>
      </c>
      <c r="G44" s="168" t="s">
        <v>126</v>
      </c>
    </row>
    <row r="45" spans="1:7">
      <c r="A45" s="148" t="s">
        <v>123</v>
      </c>
      <c r="B45" s="179">
        <v>2854.4276</v>
      </c>
      <c r="C45" s="181">
        <v>9.0573935051000004E-2</v>
      </c>
      <c r="D45" s="181">
        <v>2.1417496904000001E-2</v>
      </c>
      <c r="E45" s="181">
        <v>1.3111243749999999E-2</v>
      </c>
      <c r="F45" s="181">
        <v>1.0130992698000002E-2</v>
      </c>
      <c r="G45" s="180" t="s">
        <v>127</v>
      </c>
    </row>
    <row r="46" spans="1:7">
      <c r="A46" s="148" t="s">
        <v>124</v>
      </c>
      <c r="B46" s="179">
        <v>5157.0243</v>
      </c>
      <c r="C46" s="181">
        <v>0.163637705859</v>
      </c>
      <c r="D46" s="181">
        <v>3.8694466091000003E-2</v>
      </c>
      <c r="E46" s="181">
        <v>2.3687762345999997E-2</v>
      </c>
      <c r="F46" s="181">
        <v>1.8303415901999999E-2</v>
      </c>
      <c r="G46" s="180" t="s">
        <v>128</v>
      </c>
    </row>
    <row r="47" spans="1:7">
      <c r="A47" s="169" t="s">
        <v>125</v>
      </c>
      <c r="B47" s="170">
        <v>23071.509300000002</v>
      </c>
      <c r="C47" s="173">
        <v>0.73208281228299998</v>
      </c>
      <c r="D47" s="173">
        <v>0.173111407345</v>
      </c>
      <c r="E47" s="173">
        <v>0.105974375427</v>
      </c>
      <c r="F47" s="173">
        <v>8.1885871705999994E-2</v>
      </c>
      <c r="G47" s="171" t="s">
        <v>129</v>
      </c>
    </row>
    <row r="48" spans="1:7">
      <c r="A48" s="175" t="s">
        <v>294</v>
      </c>
      <c r="B48" s="176">
        <v>31514.89</v>
      </c>
      <c r="C48" s="177">
        <v>1</v>
      </c>
      <c r="D48" s="178"/>
      <c r="E48" s="178"/>
      <c r="F48" s="178"/>
      <c r="G48" s="165"/>
    </row>
    <row r="50" spans="1:7">
      <c r="A50" s="166" t="s">
        <v>130</v>
      </c>
      <c r="B50" s="167">
        <v>1010.571</v>
      </c>
      <c r="C50" s="172">
        <v>8.4021909845000006E-2</v>
      </c>
      <c r="D50" s="172">
        <v>7.5825714629999992E-3</v>
      </c>
      <c r="E50" s="172">
        <v>4.6418562889999999E-3</v>
      </c>
      <c r="F50" s="172">
        <v>3.5867392190000002E-3</v>
      </c>
      <c r="G50" s="168" t="s">
        <v>133</v>
      </c>
    </row>
    <row r="51" spans="1:7">
      <c r="A51" s="148" t="s">
        <v>131</v>
      </c>
      <c r="B51" s="179">
        <v>3491.1729999999998</v>
      </c>
      <c r="C51" s="181">
        <v>0.29026661467499998</v>
      </c>
      <c r="D51" s="181">
        <v>2.6195159728999998E-2</v>
      </c>
      <c r="E51" s="181">
        <v>1.6036006719999999E-2</v>
      </c>
      <c r="F51" s="181">
        <v>1.2390942467999998E-2</v>
      </c>
      <c r="G51" s="180" t="s">
        <v>134</v>
      </c>
    </row>
    <row r="52" spans="1:7">
      <c r="A52" s="169" t="s">
        <v>132</v>
      </c>
      <c r="B52" s="170">
        <v>7525.7269999999999</v>
      </c>
      <c r="C52" s="173">
        <v>0.62571155862399996</v>
      </c>
      <c r="D52" s="173">
        <v>5.6467445424999999E-2</v>
      </c>
      <c r="E52" s="173">
        <v>3.4567925664999999E-2</v>
      </c>
      <c r="F52" s="173">
        <v>2.6710463871000002E-2</v>
      </c>
      <c r="G52" s="171" t="s">
        <v>135</v>
      </c>
    </row>
    <row r="53" spans="1:7">
      <c r="A53" s="175" t="s">
        <v>295</v>
      </c>
      <c r="B53" s="176">
        <v>12027.47</v>
      </c>
      <c r="C53" s="177">
        <v>1</v>
      </c>
      <c r="D53" s="178"/>
      <c r="E53" s="178"/>
      <c r="F53" s="178"/>
      <c r="G53" s="165"/>
    </row>
    <row r="55" spans="1:7">
      <c r="A55" s="166" t="s">
        <v>136</v>
      </c>
      <c r="B55" s="167">
        <v>585.95230000000004</v>
      </c>
      <c r="C55" s="172">
        <v>0.18110996062200002</v>
      </c>
      <c r="D55" s="172">
        <v>4.3965492660000003E-3</v>
      </c>
      <c r="E55" s="172">
        <v>2.6914549980000002E-3</v>
      </c>
      <c r="F55" s="172">
        <v>2.0796738630000002E-3</v>
      </c>
      <c r="G55" s="168" t="s">
        <v>138</v>
      </c>
    </row>
    <row r="56" spans="1:7">
      <c r="A56" s="169" t="s">
        <v>137</v>
      </c>
      <c r="B56" s="170">
        <v>2649.3879999999999</v>
      </c>
      <c r="C56" s="173">
        <v>0.81889013210399997</v>
      </c>
      <c r="D56" s="173">
        <v>1.9879032590000002E-2</v>
      </c>
      <c r="E56" s="173">
        <v>1.2169435251E-2</v>
      </c>
      <c r="F56" s="173">
        <v>9.4032619649999996E-3</v>
      </c>
      <c r="G56" s="171" t="s">
        <v>139</v>
      </c>
    </row>
    <row r="57" spans="1:7">
      <c r="A57" s="175" t="s">
        <v>296</v>
      </c>
      <c r="B57" s="176">
        <v>3235.34</v>
      </c>
      <c r="C57" s="177">
        <v>1</v>
      </c>
      <c r="D57" s="178"/>
      <c r="E57" s="178"/>
      <c r="F57" s="178"/>
      <c r="G57" s="165"/>
    </row>
    <row r="59" spans="1:7">
      <c r="A59" s="166" t="s">
        <v>140</v>
      </c>
      <c r="B59" s="167">
        <v>350.1669</v>
      </c>
      <c r="C59" s="172">
        <v>7.6709466210000002E-3</v>
      </c>
      <c r="D59" s="172">
        <v>2.6273913889999999E-3</v>
      </c>
      <c r="E59" s="172">
        <v>1.6084217999999999E-3</v>
      </c>
      <c r="F59" s="172">
        <v>1.242819509E-3</v>
      </c>
      <c r="G59" s="168" t="s">
        <v>152</v>
      </c>
    </row>
    <row r="60" spans="1:7">
      <c r="A60" s="148" t="s">
        <v>141</v>
      </c>
      <c r="B60" s="179">
        <v>396.11700000000002</v>
      </c>
      <c r="C60" s="181">
        <v>8.6775545109999998E-3</v>
      </c>
      <c r="D60" s="181">
        <v>2.9721666859999999E-3</v>
      </c>
      <c r="E60" s="181">
        <v>1.819484418E-3</v>
      </c>
      <c r="F60" s="181">
        <v>1.405906541E-3</v>
      </c>
      <c r="G60" s="180" t="s">
        <v>153</v>
      </c>
    </row>
    <row r="61" spans="1:7">
      <c r="A61" s="148" t="s">
        <v>142</v>
      </c>
      <c r="B61" s="179">
        <v>922.3528</v>
      </c>
      <c r="C61" s="181">
        <v>2.0205562247E-2</v>
      </c>
      <c r="D61" s="181">
        <v>6.9206478520000003E-3</v>
      </c>
      <c r="E61" s="181">
        <v>4.2366435860000003E-3</v>
      </c>
      <c r="F61" s="181">
        <v>3.2736333829999995E-3</v>
      </c>
      <c r="G61" s="180" t="s">
        <v>154</v>
      </c>
    </row>
    <row r="62" spans="1:7">
      <c r="A62" s="148" t="s">
        <v>143</v>
      </c>
      <c r="B62" s="179">
        <v>1025.2406000000001</v>
      </c>
      <c r="C62" s="181">
        <v>2.2459478370000001E-2</v>
      </c>
      <c r="D62" s="181">
        <v>7.6926412060000001E-3</v>
      </c>
      <c r="E62" s="181">
        <v>4.7092381709999999E-3</v>
      </c>
      <c r="F62" s="181">
        <v>3.6388048629999998E-3</v>
      </c>
      <c r="G62" s="180" t="s">
        <v>155</v>
      </c>
    </row>
    <row r="63" spans="1:7">
      <c r="A63" s="148" t="s">
        <v>144</v>
      </c>
      <c r="B63" s="179">
        <v>1637.518</v>
      </c>
      <c r="C63" s="181">
        <v>3.5872360206999999E-2</v>
      </c>
      <c r="D63" s="181">
        <v>1.2286714399E-2</v>
      </c>
      <c r="E63" s="181">
        <v>7.5216122640000002E-3</v>
      </c>
      <c r="F63" s="181">
        <v>5.8119123080000003E-3</v>
      </c>
      <c r="G63" s="180" t="s">
        <v>156</v>
      </c>
    </row>
    <row r="64" spans="1:7">
      <c r="A64" s="148" t="s">
        <v>145</v>
      </c>
      <c r="B64" s="179">
        <v>1688.3924</v>
      </c>
      <c r="C64" s="181">
        <v>3.6986842491999995E-2</v>
      </c>
      <c r="D64" s="181">
        <v>1.2668437972999999E-2</v>
      </c>
      <c r="E64" s="181">
        <v>7.7552936709999994E-3</v>
      </c>
      <c r="F64" s="181">
        <v>5.992476767E-3</v>
      </c>
      <c r="G64" s="180" t="s">
        <v>157</v>
      </c>
    </row>
    <row r="65" spans="1:7">
      <c r="A65" s="148" t="s">
        <v>146</v>
      </c>
      <c r="B65" s="179">
        <v>2334.9209999999998</v>
      </c>
      <c r="C65" s="181">
        <v>5.1150049749999996E-2</v>
      </c>
      <c r="D65" s="181">
        <v>1.7519506638999999E-2</v>
      </c>
      <c r="E65" s="181">
        <v>1.0724993819E-2</v>
      </c>
      <c r="F65" s="181">
        <v>8.2871492700000004E-3</v>
      </c>
      <c r="G65" s="180" t="s">
        <v>158</v>
      </c>
    </row>
    <row r="66" spans="1:7">
      <c r="A66" s="148" t="s">
        <v>147</v>
      </c>
      <c r="B66" s="179">
        <v>2384.8548999999998</v>
      </c>
      <c r="C66" s="181">
        <v>5.2243928930000003E-2</v>
      </c>
      <c r="D66" s="181">
        <v>1.7894173401999999E-2</v>
      </c>
      <c r="E66" s="181">
        <v>1.0954355228E-2</v>
      </c>
      <c r="F66" s="181">
        <v>8.464375687E-3</v>
      </c>
      <c r="G66" s="180" t="s">
        <v>159</v>
      </c>
    </row>
    <row r="67" spans="1:7">
      <c r="A67" s="148" t="s">
        <v>148</v>
      </c>
      <c r="B67" s="179">
        <v>6384.8624</v>
      </c>
      <c r="C67" s="181">
        <v>0.13987026944600001</v>
      </c>
      <c r="D67" s="181">
        <v>4.7907247912999995E-2</v>
      </c>
      <c r="E67" s="181">
        <v>2.9327591715999999E-2</v>
      </c>
      <c r="F67" s="181">
        <v>2.2661283947E-2</v>
      </c>
      <c r="G67" s="180" t="s">
        <v>160</v>
      </c>
    </row>
    <row r="68" spans="1:7">
      <c r="A68" s="148" t="s">
        <v>149</v>
      </c>
      <c r="B68" s="179">
        <v>6389.1224000000002</v>
      </c>
      <c r="C68" s="181">
        <v>0.13996359132399999</v>
      </c>
      <c r="D68" s="181">
        <v>4.7939211778E-2</v>
      </c>
      <c r="E68" s="181">
        <v>2.9347159176E-2</v>
      </c>
      <c r="F68" s="181">
        <v>2.2676403626E-2</v>
      </c>
      <c r="G68" s="180" t="s">
        <v>161</v>
      </c>
    </row>
    <row r="69" spans="1:7">
      <c r="A69" s="148" t="s">
        <v>150</v>
      </c>
      <c r="B69" s="179">
        <v>9409.0463999999993</v>
      </c>
      <c r="C69" s="181">
        <v>0.20611968947000001</v>
      </c>
      <c r="D69" s="181">
        <v>7.0598470299000002E-2</v>
      </c>
      <c r="E69" s="181">
        <v>4.3218577624999997E-2</v>
      </c>
      <c r="F69" s="181">
        <v>3.3394779525000001E-2</v>
      </c>
      <c r="G69" s="180" t="s">
        <v>162</v>
      </c>
    </row>
    <row r="70" spans="1:7">
      <c r="A70" s="169" t="s">
        <v>151</v>
      </c>
      <c r="B70" s="170">
        <v>12725.861500000001</v>
      </c>
      <c r="C70" s="173">
        <v>0.278779645578</v>
      </c>
      <c r="D70" s="173">
        <v>9.5485378320999986E-2</v>
      </c>
      <c r="E70" s="173">
        <v>5.8453706113999998E-2</v>
      </c>
      <c r="F70" s="173">
        <v>4.5166887374999999E-2</v>
      </c>
      <c r="G70" s="171" t="s">
        <v>163</v>
      </c>
    </row>
    <row r="71" spans="1:7">
      <c r="A71" s="175" t="s">
        <v>297</v>
      </c>
      <c r="B71" s="176">
        <v>45648.46</v>
      </c>
      <c r="C71" s="177">
        <v>1</v>
      </c>
      <c r="D71" s="178"/>
      <c r="E71" s="178"/>
      <c r="F71" s="178"/>
      <c r="G71" s="165"/>
    </row>
    <row r="73" spans="1:7">
      <c r="A73" s="166" t="s">
        <v>164</v>
      </c>
      <c r="B73" s="167">
        <v>302.08300000000003</v>
      </c>
      <c r="C73" s="172">
        <v>5.1581547489999999E-3</v>
      </c>
      <c r="D73" s="182"/>
      <c r="E73" s="182"/>
      <c r="F73" s="172">
        <v>1.0721591490000001E-3</v>
      </c>
      <c r="G73" s="168" t="s">
        <v>190</v>
      </c>
    </row>
    <row r="74" spans="1:7">
      <c r="A74" s="148" t="s">
        <v>165</v>
      </c>
      <c r="B74" s="179">
        <v>346.44540000000001</v>
      </c>
      <c r="C74" s="181">
        <v>5.915655582E-3</v>
      </c>
      <c r="D74" s="164"/>
      <c r="E74" s="164"/>
      <c r="F74" s="181">
        <v>1.2296110849999999E-3</v>
      </c>
      <c r="G74" s="180" t="s">
        <v>191</v>
      </c>
    </row>
    <row r="75" spans="1:7">
      <c r="A75" s="148" t="s">
        <v>166</v>
      </c>
      <c r="B75" s="179">
        <v>411.91879999999998</v>
      </c>
      <c r="C75" s="181">
        <v>7.0336328569999993E-3</v>
      </c>
      <c r="D75" s="164"/>
      <c r="E75" s="164"/>
      <c r="F75" s="181">
        <v>1.461990612E-3</v>
      </c>
      <c r="G75" s="180" t="s">
        <v>192</v>
      </c>
    </row>
    <row r="76" spans="1:7">
      <c r="A76" s="148" t="s">
        <v>167</v>
      </c>
      <c r="B76" s="179">
        <v>437.09930000000003</v>
      </c>
      <c r="C76" s="181">
        <v>7.4635971899999999E-3</v>
      </c>
      <c r="D76" s="164"/>
      <c r="E76" s="164"/>
      <c r="F76" s="181">
        <v>1.5513617569999998E-3</v>
      </c>
      <c r="G76" s="180" t="s">
        <v>193</v>
      </c>
    </row>
    <row r="77" spans="1:7">
      <c r="A77" s="148" t="s">
        <v>168</v>
      </c>
      <c r="B77" s="179">
        <v>466.08429999999998</v>
      </c>
      <c r="C77" s="181">
        <v>7.9585244629999993E-3</v>
      </c>
      <c r="D77" s="164"/>
      <c r="E77" s="164"/>
      <c r="F77" s="181">
        <v>1.6542359109999998E-3</v>
      </c>
      <c r="G77" s="180" t="s">
        <v>194</v>
      </c>
    </row>
    <row r="78" spans="1:7">
      <c r="A78" s="148" t="s">
        <v>169</v>
      </c>
      <c r="B78" s="179">
        <v>621.56960000000004</v>
      </c>
      <c r="C78" s="181">
        <v>1.0613481010000002E-2</v>
      </c>
      <c r="D78" s="164"/>
      <c r="E78" s="164"/>
      <c r="F78" s="181">
        <v>2.2060875109999999E-3</v>
      </c>
      <c r="G78" s="180" t="s">
        <v>195</v>
      </c>
    </row>
    <row r="79" spans="1:7">
      <c r="A79" s="148" t="s">
        <v>170</v>
      </c>
      <c r="B79" s="179">
        <v>665.79769999999996</v>
      </c>
      <c r="C79" s="181">
        <v>1.1368688630999999E-2</v>
      </c>
      <c r="D79" s="164"/>
      <c r="E79" s="164"/>
      <c r="F79" s="181">
        <v>2.3630627859999999E-3</v>
      </c>
      <c r="G79" s="180" t="s">
        <v>196</v>
      </c>
    </row>
    <row r="80" spans="1:7">
      <c r="A80" s="148" t="s">
        <v>171</v>
      </c>
      <c r="B80" s="179">
        <v>714.32</v>
      </c>
      <c r="C80" s="181">
        <v>1.2197220961999999E-2</v>
      </c>
      <c r="D80" s="164"/>
      <c r="E80" s="164"/>
      <c r="F80" s="181">
        <v>2.535279124E-3</v>
      </c>
      <c r="G80" s="180" t="s">
        <v>197</v>
      </c>
    </row>
    <row r="81" spans="1:7">
      <c r="A81" s="148" t="s">
        <v>172</v>
      </c>
      <c r="B81" s="179">
        <v>880.85199999999998</v>
      </c>
      <c r="C81" s="181">
        <v>1.5040803112000001E-2</v>
      </c>
      <c r="D81" s="164"/>
      <c r="E81" s="164"/>
      <c r="F81" s="181">
        <v>3.1263378970000002E-3</v>
      </c>
      <c r="G81" s="180" t="s">
        <v>198</v>
      </c>
    </row>
    <row r="82" spans="1:7">
      <c r="A82" s="148" t="s">
        <v>173</v>
      </c>
      <c r="B82" s="179">
        <v>1141.9753000000001</v>
      </c>
      <c r="C82" s="181">
        <v>1.9499559116000001E-2</v>
      </c>
      <c r="D82" s="164"/>
      <c r="E82" s="164"/>
      <c r="F82" s="181">
        <v>4.0531220429999995E-3</v>
      </c>
      <c r="G82" s="180" t="s">
        <v>199</v>
      </c>
    </row>
    <row r="83" spans="1:7">
      <c r="A83" s="148" t="s">
        <v>174</v>
      </c>
      <c r="B83" s="179">
        <v>1533.2572</v>
      </c>
      <c r="C83" s="181">
        <v>2.6180810926000001E-2</v>
      </c>
      <c r="D83" s="164"/>
      <c r="E83" s="164"/>
      <c r="F83" s="181">
        <v>5.4418677490000004E-3</v>
      </c>
      <c r="G83" s="180" t="s">
        <v>200</v>
      </c>
    </row>
    <row r="84" spans="1:7">
      <c r="A84" s="148" t="s">
        <v>175</v>
      </c>
      <c r="B84" s="179">
        <v>1551.9378999999999</v>
      </c>
      <c r="C84" s="181">
        <v>2.6499789291000001E-2</v>
      </c>
      <c r="D84" s="164"/>
      <c r="E84" s="164"/>
      <c r="F84" s="181">
        <v>5.5081696700000002E-3</v>
      </c>
      <c r="G84" s="180" t="s">
        <v>201</v>
      </c>
    </row>
    <row r="85" spans="1:7">
      <c r="A85" s="148" t="s">
        <v>176</v>
      </c>
      <c r="B85" s="179">
        <v>1673.8194000000001</v>
      </c>
      <c r="C85" s="181">
        <v>2.8580951216999998E-2</v>
      </c>
      <c r="D85" s="164"/>
      <c r="E85" s="164"/>
      <c r="F85" s="181">
        <v>5.9407539779999996E-3</v>
      </c>
      <c r="G85" s="180" t="s">
        <v>202</v>
      </c>
    </row>
    <row r="86" spans="1:7">
      <c r="A86" s="148" t="s">
        <v>177</v>
      </c>
      <c r="B86" s="179">
        <v>1704.9308000000001</v>
      </c>
      <c r="C86" s="181">
        <v>2.9112187386E-2</v>
      </c>
      <c r="D86" s="164"/>
      <c r="E86" s="164"/>
      <c r="F86" s="181">
        <v>6.0511751939999999E-3</v>
      </c>
      <c r="G86" s="180" t="s">
        <v>203</v>
      </c>
    </row>
    <row r="87" spans="1:7">
      <c r="A87" s="148" t="s">
        <v>178</v>
      </c>
      <c r="B87" s="179">
        <v>1768.4758999999999</v>
      </c>
      <c r="C87" s="181">
        <v>3.0197238378999999E-2</v>
      </c>
      <c r="D87" s="164"/>
      <c r="E87" s="164"/>
      <c r="F87" s="181">
        <v>6.2767107600000009E-3</v>
      </c>
      <c r="G87" s="180" t="s">
        <v>204</v>
      </c>
    </row>
    <row r="88" spans="1:7">
      <c r="A88" s="148" t="s">
        <v>179</v>
      </c>
      <c r="B88" s="179">
        <v>1793.2208000000001</v>
      </c>
      <c r="C88" s="181">
        <v>3.0619764716E-2</v>
      </c>
      <c r="D88" s="164"/>
      <c r="E88" s="164"/>
      <c r="F88" s="181">
        <v>6.3645358640000002E-3</v>
      </c>
      <c r="G88" s="180" t="s">
        <v>205</v>
      </c>
    </row>
    <row r="89" spans="1:7">
      <c r="A89" s="148" t="s">
        <v>180</v>
      </c>
      <c r="B89" s="179">
        <v>2280.7188000000001</v>
      </c>
      <c r="C89" s="181">
        <v>3.8943934311000003E-2</v>
      </c>
      <c r="D89" s="164"/>
      <c r="E89" s="164"/>
      <c r="F89" s="181">
        <v>8.0947737149999997E-3</v>
      </c>
      <c r="G89" s="180" t="s">
        <v>206</v>
      </c>
    </row>
    <row r="90" spans="1:7">
      <c r="A90" s="148" t="s">
        <v>181</v>
      </c>
      <c r="B90" s="179">
        <v>2538.5426000000002</v>
      </c>
      <c r="C90" s="181">
        <v>4.3346350396000002E-2</v>
      </c>
      <c r="D90" s="164"/>
      <c r="E90" s="164"/>
      <c r="F90" s="181">
        <v>9.009847209000001E-3</v>
      </c>
      <c r="G90" s="180" t="s">
        <v>207</v>
      </c>
    </row>
    <row r="91" spans="1:7">
      <c r="A91" s="148" t="s">
        <v>182</v>
      </c>
      <c r="B91" s="179">
        <v>2655.7674000000002</v>
      </c>
      <c r="C91" s="181">
        <v>4.5347997820000006E-2</v>
      </c>
      <c r="D91" s="164"/>
      <c r="E91" s="164"/>
      <c r="F91" s="181">
        <v>9.4259038609999998E-3</v>
      </c>
      <c r="G91" s="180" t="s">
        <v>208</v>
      </c>
    </row>
    <row r="92" spans="1:7">
      <c r="A92" s="148" t="s">
        <v>183</v>
      </c>
      <c r="B92" s="179">
        <v>2983.3824</v>
      </c>
      <c r="C92" s="181">
        <v>5.0942118866000002E-2</v>
      </c>
      <c r="D92" s="164"/>
      <c r="E92" s="164"/>
      <c r="F92" s="181">
        <v>1.0588681706000001E-2</v>
      </c>
      <c r="G92" s="180" t="s">
        <v>209</v>
      </c>
    </row>
    <row r="93" spans="1:7">
      <c r="A93" s="148" t="s">
        <v>184</v>
      </c>
      <c r="B93" s="179">
        <v>3360.8971000000001</v>
      </c>
      <c r="C93" s="181">
        <v>5.7388291747000005E-2</v>
      </c>
      <c r="D93" s="164"/>
      <c r="E93" s="164"/>
      <c r="F93" s="181">
        <v>1.1928564584E-2</v>
      </c>
      <c r="G93" s="180" t="s">
        <v>210</v>
      </c>
    </row>
    <row r="94" spans="1:7">
      <c r="A94" s="148" t="s">
        <v>185</v>
      </c>
      <c r="B94" s="179">
        <v>4130.9071000000004</v>
      </c>
      <c r="C94" s="181">
        <v>7.0536435595000002E-2</v>
      </c>
      <c r="D94" s="164"/>
      <c r="E94" s="164"/>
      <c r="F94" s="181">
        <v>1.4661499792999999E-2</v>
      </c>
      <c r="G94" s="180" t="s">
        <v>211</v>
      </c>
    </row>
    <row r="95" spans="1:7">
      <c r="A95" s="148" t="s">
        <v>186</v>
      </c>
      <c r="B95" s="179">
        <v>4157.5007999999998</v>
      </c>
      <c r="C95" s="181">
        <v>7.0990530726999998E-2</v>
      </c>
      <c r="D95" s="164"/>
      <c r="E95" s="164"/>
      <c r="F95" s="181">
        <v>1.4755886695E-2</v>
      </c>
      <c r="G95" s="180" t="s">
        <v>212</v>
      </c>
    </row>
    <row r="96" spans="1:7">
      <c r="A96" s="148" t="s">
        <v>187</v>
      </c>
      <c r="B96" s="179">
        <v>4995.2790000000005</v>
      </c>
      <c r="C96" s="181">
        <v>8.5295836225000005E-2</v>
      </c>
      <c r="D96" s="164"/>
      <c r="E96" s="164"/>
      <c r="F96" s="181">
        <v>1.7729346182000002E-2</v>
      </c>
      <c r="G96" s="180" t="s">
        <v>213</v>
      </c>
    </row>
    <row r="97" spans="1:7">
      <c r="A97" s="148" t="s">
        <v>188</v>
      </c>
      <c r="B97" s="179">
        <v>5211.7565999999997</v>
      </c>
      <c r="C97" s="181">
        <v>8.8992253966000009E-2</v>
      </c>
      <c r="D97" s="164"/>
      <c r="E97" s="164"/>
      <c r="F97" s="181">
        <v>1.8497672898999999E-2</v>
      </c>
      <c r="G97" s="180" t="s">
        <v>214</v>
      </c>
    </row>
    <row r="98" spans="1:7">
      <c r="A98" s="169" t="s">
        <v>189</v>
      </c>
      <c r="B98" s="170">
        <v>10235.6214</v>
      </c>
      <c r="C98" s="173">
        <v>0.17477620100799998</v>
      </c>
      <c r="D98" s="183"/>
      <c r="E98" s="183"/>
      <c r="F98" s="173">
        <v>3.6328476386000001E-2</v>
      </c>
      <c r="G98" s="171" t="s">
        <v>215</v>
      </c>
    </row>
    <row r="99" spans="1:7">
      <c r="A99" s="175" t="s">
        <v>298</v>
      </c>
      <c r="B99" s="176">
        <v>58564.160000000003</v>
      </c>
      <c r="C99" s="177">
        <v>1</v>
      </c>
      <c r="D99" s="178"/>
      <c r="E99" s="178"/>
      <c r="F99" s="178"/>
      <c r="G99" s="165"/>
    </row>
    <row r="101" spans="1:7">
      <c r="A101" s="184" t="s">
        <v>216</v>
      </c>
      <c r="B101" s="185">
        <v>1336.13</v>
      </c>
      <c r="C101" s="187">
        <v>1</v>
      </c>
      <c r="D101" s="187">
        <v>1.0025323514E-2</v>
      </c>
      <c r="E101" s="187">
        <v>6.13724661E-3</v>
      </c>
      <c r="F101" s="187">
        <v>4.7422198670000002E-3</v>
      </c>
      <c r="G101" s="186" t="s">
        <v>217</v>
      </c>
    </row>
    <row r="102" spans="1:7">
      <c r="A102" s="175" t="s">
        <v>299</v>
      </c>
      <c r="B102" s="176">
        <v>1336.13</v>
      </c>
      <c r="C102" s="177">
        <v>1</v>
      </c>
      <c r="D102" s="178"/>
      <c r="E102" s="178"/>
      <c r="F102" s="178"/>
      <c r="G102" s="165"/>
    </row>
    <row r="104" spans="1:7">
      <c r="A104" s="184" t="s">
        <v>218</v>
      </c>
      <c r="B104" s="185">
        <v>492.97570000000002</v>
      </c>
      <c r="C104" s="187">
        <v>0.9999912775369999</v>
      </c>
      <c r="D104" s="187">
        <v>3.6989221690000001E-3</v>
      </c>
      <c r="E104" s="188"/>
      <c r="F104" s="187">
        <v>1.7496794160000002E-3</v>
      </c>
      <c r="G104" s="186" t="s">
        <v>219</v>
      </c>
    </row>
    <row r="105" spans="1:7">
      <c r="A105" s="175" t="s">
        <v>300</v>
      </c>
      <c r="B105" s="176">
        <v>492.98</v>
      </c>
      <c r="C105" s="177">
        <v>1</v>
      </c>
      <c r="D105" s="178"/>
      <c r="E105" s="178"/>
      <c r="F105" s="178"/>
      <c r="G105" s="165"/>
    </row>
    <row r="107" spans="1:7">
      <c r="A107" s="184" t="s">
        <v>220</v>
      </c>
      <c r="B107" s="185">
        <v>386.7484</v>
      </c>
      <c r="C107" s="187">
        <v>0.99999586296100007</v>
      </c>
      <c r="D107" s="187">
        <v>2.9018716960000001E-3</v>
      </c>
      <c r="E107" s="187">
        <v>1.776451623E-3</v>
      </c>
      <c r="F107" s="187">
        <v>1.372655315E-3</v>
      </c>
      <c r="G107" s="186" t="s">
        <v>221</v>
      </c>
    </row>
    <row r="108" spans="1:7">
      <c r="A108" s="175" t="s">
        <v>301</v>
      </c>
      <c r="B108" s="176">
        <v>386.75</v>
      </c>
      <c r="C108" s="177">
        <v>1</v>
      </c>
      <c r="D108" s="178"/>
      <c r="E108" s="178"/>
      <c r="F108" s="178"/>
      <c r="G108" s="165"/>
    </row>
    <row r="110" spans="1:7">
      <c r="A110" s="166" t="s">
        <v>222</v>
      </c>
      <c r="B110" s="167">
        <v>2005.018</v>
      </c>
      <c r="C110" s="172">
        <v>0.28553903732199998</v>
      </c>
      <c r="D110" s="172">
        <v>1.504416045E-2</v>
      </c>
      <c r="E110" s="172">
        <v>9.2096502010000011E-3</v>
      </c>
      <c r="F110" s="172">
        <v>7.116250809E-3</v>
      </c>
      <c r="G110" s="168" t="s">
        <v>224</v>
      </c>
    </row>
    <row r="111" spans="1:7">
      <c r="A111" s="169" t="s">
        <v>223</v>
      </c>
      <c r="B111" s="170">
        <v>5016.8519999999999</v>
      </c>
      <c r="C111" s="173">
        <v>0.71446096267799997</v>
      </c>
      <c r="D111" s="173">
        <v>3.7642717642000001E-2</v>
      </c>
      <c r="E111" s="173">
        <v>2.3043908849000001E-2</v>
      </c>
      <c r="F111" s="173">
        <v>1.7805913514000002E-2</v>
      </c>
      <c r="G111" s="171" t="s">
        <v>225</v>
      </c>
    </row>
    <row r="112" spans="1:7">
      <c r="A112" s="175" t="s">
        <v>302</v>
      </c>
      <c r="B112" s="176">
        <v>7021.87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422.25189999999998</v>
      </c>
      <c r="C114" s="172">
        <v>5.4554156627E-2</v>
      </c>
      <c r="D114" s="172">
        <v>3.1682634939999999E-3</v>
      </c>
      <c r="E114" s="172">
        <v>1.939529867E-3</v>
      </c>
      <c r="F114" s="172">
        <v>1.4986650619999999E-3</v>
      </c>
      <c r="G114" s="168" t="s">
        <v>230</v>
      </c>
    </row>
    <row r="115" spans="1:7">
      <c r="A115" s="148" t="s">
        <v>227</v>
      </c>
      <c r="B115" s="179">
        <v>868.54560000000004</v>
      </c>
      <c r="C115" s="181">
        <v>0.112214468899</v>
      </c>
      <c r="D115" s="181">
        <v>6.5169187330000001E-3</v>
      </c>
      <c r="E115" s="181">
        <v>3.9894909470000002E-3</v>
      </c>
      <c r="F115" s="181">
        <v>3.0826597709999997E-3</v>
      </c>
      <c r="G115" s="180" t="s">
        <v>231</v>
      </c>
    </row>
    <row r="116" spans="1:7">
      <c r="A116" s="148" t="s">
        <v>228</v>
      </c>
      <c r="B116" s="179">
        <v>1462.7524000000001</v>
      </c>
      <c r="C116" s="181">
        <v>0.18898487735900002</v>
      </c>
      <c r="D116" s="181">
        <v>1.0975403614000002E-2</v>
      </c>
      <c r="E116" s="181">
        <v>6.7188613439999999E-3</v>
      </c>
      <c r="F116" s="181">
        <v>5.1916306729999995E-3</v>
      </c>
      <c r="G116" s="180" t="s">
        <v>232</v>
      </c>
    </row>
    <row r="117" spans="1:7">
      <c r="A117" s="169" t="s">
        <v>229</v>
      </c>
      <c r="B117" s="170">
        <v>4986.5011999999997</v>
      </c>
      <c r="C117" s="173">
        <v>0.64424663923400005</v>
      </c>
      <c r="D117" s="183"/>
      <c r="E117" s="183"/>
      <c r="F117" s="173">
        <v>1.7698191834999998E-2</v>
      </c>
      <c r="G117" s="171" t="s">
        <v>233</v>
      </c>
    </row>
    <row r="118" spans="1:7">
      <c r="A118" s="175" t="s">
        <v>303</v>
      </c>
      <c r="B118" s="176">
        <v>7740.05</v>
      </c>
      <c r="C118" s="177">
        <v>1</v>
      </c>
      <c r="D118" s="178"/>
      <c r="E118" s="178"/>
      <c r="F118" s="178"/>
      <c r="G118" s="165"/>
    </row>
    <row r="120" spans="1:7">
      <c r="A120" s="166" t="s">
        <v>234</v>
      </c>
      <c r="B120" s="167">
        <v>660.29229999999995</v>
      </c>
      <c r="C120" s="172">
        <v>0.13799846596900001</v>
      </c>
      <c r="D120" s="182"/>
      <c r="E120" s="172">
        <v>3.0329209579999998E-3</v>
      </c>
      <c r="F120" s="172">
        <v>2.3435229080000001E-3</v>
      </c>
      <c r="G120" s="168" t="s">
        <v>237</v>
      </c>
    </row>
    <row r="121" spans="1:7">
      <c r="A121" s="148" t="s">
        <v>235</v>
      </c>
      <c r="B121" s="179">
        <v>1829.5737999999999</v>
      </c>
      <c r="C121" s="181">
        <v>0.38237365145299995</v>
      </c>
      <c r="D121" s="164"/>
      <c r="E121" s="181">
        <v>8.4037822679999992E-3</v>
      </c>
      <c r="F121" s="181">
        <v>6.4935606729999993E-3</v>
      </c>
      <c r="G121" s="180" t="s">
        <v>238</v>
      </c>
    </row>
    <row r="122" spans="1:7">
      <c r="A122" s="169" t="s">
        <v>236</v>
      </c>
      <c r="B122" s="170">
        <v>2294.9112</v>
      </c>
      <c r="C122" s="173">
        <v>0.47962731828800004</v>
      </c>
      <c r="D122" s="183"/>
      <c r="E122" s="173">
        <v>1.0541216785E-2</v>
      </c>
      <c r="F122" s="173">
        <v>8.1451456709999998E-3</v>
      </c>
      <c r="G122" s="171" t="s">
        <v>239</v>
      </c>
    </row>
    <row r="123" spans="1:7">
      <c r="A123" s="175" t="s">
        <v>304</v>
      </c>
      <c r="B123" s="176">
        <v>4784.78</v>
      </c>
      <c r="C123" s="177">
        <v>1</v>
      </c>
      <c r="D123" s="178"/>
      <c r="E123" s="178"/>
      <c r="F123" s="178"/>
      <c r="G123" s="165"/>
    </row>
    <row r="125" spans="1:7">
      <c r="A125" s="166" t="s">
        <v>240</v>
      </c>
      <c r="B125" s="167">
        <v>537.69709999999998</v>
      </c>
      <c r="C125" s="172">
        <v>0.49722313667500001</v>
      </c>
      <c r="D125" s="182"/>
      <c r="E125" s="172">
        <v>2.4698043629999998E-3</v>
      </c>
      <c r="F125" s="172">
        <v>1.908405522E-3</v>
      </c>
      <c r="G125" s="168" t="s">
        <v>242</v>
      </c>
    </row>
    <row r="126" spans="1:7">
      <c r="A126" s="169" t="s">
        <v>241</v>
      </c>
      <c r="B126" s="170">
        <v>543.7038</v>
      </c>
      <c r="C126" s="173">
        <v>0.50277769558000007</v>
      </c>
      <c r="D126" s="183"/>
      <c r="E126" s="173">
        <v>2.4973949420000001E-3</v>
      </c>
      <c r="F126" s="173">
        <v>1.929724624E-3</v>
      </c>
      <c r="G126" s="171" t="s">
        <v>243</v>
      </c>
    </row>
    <row r="127" spans="1:7">
      <c r="A127" s="175" t="s">
        <v>305</v>
      </c>
      <c r="B127" s="176">
        <v>1081.4000000000001</v>
      </c>
      <c r="C127" s="177">
        <v>1</v>
      </c>
      <c r="D127" s="178"/>
      <c r="E127" s="178"/>
      <c r="F127" s="178"/>
      <c r="G127" s="165"/>
    </row>
    <row r="129" spans="1:7">
      <c r="A129" s="166" t="s">
        <v>244</v>
      </c>
      <c r="B129" s="167">
        <v>347.80810000000002</v>
      </c>
      <c r="C129" s="172">
        <v>7.5481498020000008E-3</v>
      </c>
      <c r="D129" s="182"/>
      <c r="E129" s="172">
        <v>1.5975871229999999E-3</v>
      </c>
      <c r="F129" s="172">
        <v>1.234447607E-3</v>
      </c>
      <c r="G129" s="168" t="s">
        <v>267</v>
      </c>
    </row>
    <row r="130" spans="1:7">
      <c r="A130" s="148" t="s">
        <v>245</v>
      </c>
      <c r="B130" s="179">
        <v>429.8229</v>
      </c>
      <c r="C130" s="181">
        <v>9.3280393349999997E-3</v>
      </c>
      <c r="D130" s="164"/>
      <c r="E130" s="181">
        <v>1.974305746E-3</v>
      </c>
      <c r="F130" s="181">
        <v>1.5255362100000001E-3</v>
      </c>
      <c r="G130" s="180" t="s">
        <v>268</v>
      </c>
    </row>
    <row r="131" spans="1:7">
      <c r="A131" s="148" t="s">
        <v>246</v>
      </c>
      <c r="B131" s="179">
        <v>433.81079999999997</v>
      </c>
      <c r="C131" s="181">
        <v>9.4145849509999994E-3</v>
      </c>
      <c r="D131" s="164"/>
      <c r="E131" s="181">
        <v>1.9926233690000001E-3</v>
      </c>
      <c r="F131" s="181">
        <v>1.5396901460000001E-3</v>
      </c>
      <c r="G131" s="180" t="s">
        <v>269</v>
      </c>
    </row>
    <row r="132" spans="1:7">
      <c r="A132" s="148" t="s">
        <v>247</v>
      </c>
      <c r="B132" s="179">
        <v>444.31720000000001</v>
      </c>
      <c r="C132" s="181">
        <v>9.6425954010000009E-3</v>
      </c>
      <c r="D132" s="164"/>
      <c r="E132" s="181">
        <v>2.040882421E-3</v>
      </c>
      <c r="F132" s="181">
        <v>1.5769796750000002E-3</v>
      </c>
      <c r="G132" s="180" t="s">
        <v>270</v>
      </c>
    </row>
    <row r="133" spans="1:7">
      <c r="A133" s="148" t="s">
        <v>248</v>
      </c>
      <c r="B133" s="179">
        <v>507.5147</v>
      </c>
      <c r="C133" s="181">
        <v>1.1014110892E-2</v>
      </c>
      <c r="D133" s="164"/>
      <c r="E133" s="181">
        <v>2.3311675299999999E-3</v>
      </c>
      <c r="F133" s="181">
        <v>1.8012815320000001E-3</v>
      </c>
      <c r="G133" s="180" t="s">
        <v>271</v>
      </c>
    </row>
    <row r="134" spans="1:7">
      <c r="A134" s="148" t="s">
        <v>249</v>
      </c>
      <c r="B134" s="179">
        <v>560.02599999999995</v>
      </c>
      <c r="C134" s="181">
        <v>1.2153713905E-2</v>
      </c>
      <c r="D134" s="164"/>
      <c r="E134" s="181">
        <v>2.5723677109999996E-3</v>
      </c>
      <c r="F134" s="181">
        <v>1.9876557099999998E-3</v>
      </c>
      <c r="G134" s="180" t="s">
        <v>272</v>
      </c>
    </row>
    <row r="135" spans="1:7">
      <c r="A135" s="148" t="s">
        <v>250</v>
      </c>
      <c r="B135" s="179">
        <v>573.38019999999995</v>
      </c>
      <c r="C135" s="181">
        <v>1.2443527459999999E-2</v>
      </c>
      <c r="D135" s="164"/>
      <c r="E135" s="181">
        <v>2.6337075650000002E-3</v>
      </c>
      <c r="F135" s="181">
        <v>2.0350527090000001E-3</v>
      </c>
      <c r="G135" s="180" t="s">
        <v>273</v>
      </c>
    </row>
    <row r="136" spans="1:7">
      <c r="A136" s="148" t="s">
        <v>251</v>
      </c>
      <c r="B136" s="179">
        <v>875.2989</v>
      </c>
      <c r="C136" s="181">
        <v>1.8995783074000003E-2</v>
      </c>
      <c r="D136" s="164"/>
      <c r="E136" s="181">
        <v>4.0205108830000001E-3</v>
      </c>
      <c r="F136" s="181">
        <v>3.1066287209999999E-3</v>
      </c>
      <c r="G136" s="180" t="s">
        <v>274</v>
      </c>
    </row>
    <row r="137" spans="1:7">
      <c r="A137" s="148" t="s">
        <v>252</v>
      </c>
      <c r="B137" s="179">
        <v>888.55790000000002</v>
      </c>
      <c r="C137" s="181">
        <v>1.9283530593999999E-2</v>
      </c>
      <c r="D137" s="164"/>
      <c r="E137" s="181">
        <v>4.0814134549999994E-3</v>
      </c>
      <c r="F137" s="181">
        <v>3.1536878340000002E-3</v>
      </c>
      <c r="G137" s="180" t="s">
        <v>275</v>
      </c>
    </row>
    <row r="138" spans="1:7">
      <c r="A138" s="148" t="s">
        <v>253</v>
      </c>
      <c r="B138" s="179">
        <v>1255.3072</v>
      </c>
      <c r="C138" s="181">
        <v>2.7242743321999999E-2</v>
      </c>
      <c r="D138" s="164"/>
      <c r="E138" s="181">
        <v>5.7660032019999996E-3</v>
      </c>
      <c r="F138" s="181">
        <v>4.4553619360000003E-3</v>
      </c>
      <c r="G138" s="180" t="s">
        <v>276</v>
      </c>
    </row>
    <row r="139" spans="1:7">
      <c r="A139" s="148" t="s">
        <v>254</v>
      </c>
      <c r="B139" s="179">
        <v>1448.6001000000001</v>
      </c>
      <c r="C139" s="181">
        <v>3.1437596072000001E-2</v>
      </c>
      <c r="D139" s="164"/>
      <c r="E139" s="181">
        <v>6.6538555779999996E-3</v>
      </c>
      <c r="F139" s="181">
        <v>5.1414010409999997E-3</v>
      </c>
      <c r="G139" s="180" t="s">
        <v>277</v>
      </c>
    </row>
    <row r="140" spans="1:7">
      <c r="A140" s="148" t="s">
        <v>255</v>
      </c>
      <c r="B140" s="179">
        <v>1611.414</v>
      </c>
      <c r="C140" s="181">
        <v>3.4970991951000001E-2</v>
      </c>
      <c r="D140" s="164"/>
      <c r="E140" s="181">
        <v>7.4017087479999995E-3</v>
      </c>
      <c r="F140" s="181">
        <v>5.7192634580000004E-3</v>
      </c>
      <c r="G140" s="180" t="s">
        <v>278</v>
      </c>
    </row>
    <row r="141" spans="1:7">
      <c r="A141" s="148" t="s">
        <v>256</v>
      </c>
      <c r="B141" s="179">
        <v>1802.9875</v>
      </c>
      <c r="C141" s="181">
        <v>3.9128530192000001E-2</v>
      </c>
      <c r="D141" s="164"/>
      <c r="E141" s="181">
        <v>8.2816634029999996E-3</v>
      </c>
      <c r="F141" s="181">
        <v>6.3992000350000001E-3</v>
      </c>
      <c r="G141" s="180" t="s">
        <v>279</v>
      </c>
    </row>
    <row r="142" spans="1:7">
      <c r="A142" s="148" t="s">
        <v>257</v>
      </c>
      <c r="B142" s="179">
        <v>1976.4629</v>
      </c>
      <c r="C142" s="181">
        <v>4.2893302507999997E-2</v>
      </c>
      <c r="D142" s="164"/>
      <c r="E142" s="181">
        <v>9.0784880459999998E-3</v>
      </c>
      <c r="F142" s="181">
        <v>7.0149024650000003E-3</v>
      </c>
      <c r="G142" s="180" t="s">
        <v>280</v>
      </c>
    </row>
    <row r="143" spans="1:7">
      <c r="A143" s="148" t="s">
        <v>258</v>
      </c>
      <c r="B143" s="179">
        <v>2018.7094</v>
      </c>
      <c r="C143" s="181">
        <v>4.3810138287999997E-2</v>
      </c>
      <c r="D143" s="164"/>
      <c r="E143" s="181">
        <v>9.2725389160000001E-3</v>
      </c>
      <c r="F143" s="181">
        <v>7.1648446050000007E-3</v>
      </c>
      <c r="G143" s="180" t="s">
        <v>281</v>
      </c>
    </row>
    <row r="144" spans="1:7">
      <c r="A144" s="148" t="s">
        <v>259</v>
      </c>
      <c r="B144" s="179">
        <v>2341.8530999999998</v>
      </c>
      <c r="C144" s="181">
        <v>5.0823019975000001E-2</v>
      </c>
      <c r="D144" s="164"/>
      <c r="E144" s="181">
        <v>1.0756835038000002E-2</v>
      </c>
      <c r="F144" s="181">
        <v>8.311752821000001E-3</v>
      </c>
      <c r="G144" s="180" t="s">
        <v>282</v>
      </c>
    </row>
    <row r="145" spans="1:7">
      <c r="A145" s="148" t="s">
        <v>260</v>
      </c>
      <c r="B145" s="179">
        <v>2416.5144</v>
      </c>
      <c r="C145" s="181">
        <v>5.2443323461000002E-2</v>
      </c>
      <c r="D145" s="164"/>
      <c r="E145" s="181">
        <v>1.1099776825000001E-2</v>
      </c>
      <c r="F145" s="181">
        <v>8.57674223E-3</v>
      </c>
      <c r="G145" s="180" t="s">
        <v>283</v>
      </c>
    </row>
    <row r="146" spans="1:7">
      <c r="A146" s="148" t="s">
        <v>261</v>
      </c>
      <c r="B146" s="179">
        <v>2432.9319</v>
      </c>
      <c r="C146" s="181">
        <v>5.2799616914999993E-2</v>
      </c>
      <c r="D146" s="164"/>
      <c r="E146" s="181">
        <v>1.1175187336000002E-2</v>
      </c>
      <c r="F146" s="181">
        <v>8.6350115569999997E-3</v>
      </c>
      <c r="G146" s="180" t="s">
        <v>284</v>
      </c>
    </row>
    <row r="147" spans="1:7">
      <c r="A147" s="148" t="s">
        <v>262</v>
      </c>
      <c r="B147" s="179">
        <v>2554.1579999999999</v>
      </c>
      <c r="C147" s="181">
        <v>5.5430472155999999E-2</v>
      </c>
      <c r="D147" s="164"/>
      <c r="E147" s="181">
        <v>1.1732015243E-2</v>
      </c>
      <c r="F147" s="181">
        <v>9.0652697050000001E-3</v>
      </c>
      <c r="G147" s="180" t="s">
        <v>285</v>
      </c>
    </row>
    <row r="148" spans="1:7">
      <c r="A148" s="148" t="s">
        <v>263</v>
      </c>
      <c r="B148" s="179">
        <v>2698.3833</v>
      </c>
      <c r="C148" s="181">
        <v>5.8560457253999998E-2</v>
      </c>
      <c r="D148" s="164"/>
      <c r="E148" s="181">
        <v>1.2394485387E-2</v>
      </c>
      <c r="F148" s="181">
        <v>9.5771570830000003E-3</v>
      </c>
      <c r="G148" s="180" t="s">
        <v>286</v>
      </c>
    </row>
    <row r="149" spans="1:7">
      <c r="A149" s="148" t="s">
        <v>264</v>
      </c>
      <c r="B149" s="179">
        <v>4984.2870000000003</v>
      </c>
      <c r="C149" s="181">
        <v>0.108169260388</v>
      </c>
      <c r="D149" s="164"/>
      <c r="E149" s="181">
        <v>2.2894328016999997E-2</v>
      </c>
      <c r="F149" s="181">
        <v>1.7690333151999998E-2</v>
      </c>
      <c r="G149" s="180" t="s">
        <v>287</v>
      </c>
    </row>
    <row r="150" spans="1:7">
      <c r="A150" s="148" t="s">
        <v>265</v>
      </c>
      <c r="B150" s="179">
        <v>6175.4386000000004</v>
      </c>
      <c r="C150" s="181">
        <v>0.13401969548100001</v>
      </c>
      <c r="D150" s="164"/>
      <c r="E150" s="181">
        <v>2.8365645269000001E-2</v>
      </c>
      <c r="F150" s="181">
        <v>2.1917992721999999E-2</v>
      </c>
      <c r="G150" s="180" t="s">
        <v>288</v>
      </c>
    </row>
    <row r="151" spans="1:7">
      <c r="A151" s="169" t="s">
        <v>266</v>
      </c>
      <c r="B151" s="170">
        <v>7301.0060000000003</v>
      </c>
      <c r="C151" s="173">
        <v>0.15844681879399999</v>
      </c>
      <c r="D151" s="183"/>
      <c r="E151" s="173">
        <v>3.3535714580999999E-2</v>
      </c>
      <c r="F151" s="173">
        <v>2.5912879510999999E-2</v>
      </c>
      <c r="G151" s="171" t="s">
        <v>289</v>
      </c>
    </row>
    <row r="152" spans="1:7">
      <c r="A152" s="175" t="s">
        <v>306</v>
      </c>
      <c r="B152" s="176">
        <v>46078.59</v>
      </c>
      <c r="C152" s="177">
        <v>1</v>
      </c>
      <c r="D152" s="178"/>
      <c r="E152" s="178"/>
      <c r="F152" s="178"/>
      <c r="G15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7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14/10/2025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961.68769999999995</v>
      </c>
      <c r="C6" s="172">
        <v>0.8</v>
      </c>
      <c r="D6" s="167">
        <v>769.3501</v>
      </c>
      <c r="E6" s="172">
        <v>0.01</v>
      </c>
      <c r="F6" s="168" t="s">
        <v>84</v>
      </c>
    </row>
    <row r="7" spans="1:6">
      <c r="A7" s="148" t="s">
        <v>71</v>
      </c>
      <c r="B7" s="179">
        <v>1330.8101999999999</v>
      </c>
      <c r="C7" s="181">
        <v>0.85</v>
      </c>
      <c r="D7" s="179">
        <v>1131.1886999999999</v>
      </c>
      <c r="E7" s="181">
        <v>0.01</v>
      </c>
      <c r="F7" s="180" t="s">
        <v>85</v>
      </c>
    </row>
    <row r="8" spans="1:6">
      <c r="A8" s="148" t="s">
        <v>72</v>
      </c>
      <c r="B8" s="179">
        <v>1602.9929999999999</v>
      </c>
      <c r="C8" s="181">
        <v>0.9</v>
      </c>
      <c r="D8" s="179">
        <v>1442.6937</v>
      </c>
      <c r="E8" s="181">
        <v>0.01</v>
      </c>
      <c r="F8" s="180" t="s">
        <v>86</v>
      </c>
    </row>
    <row r="9" spans="1:6">
      <c r="A9" s="148" t="s">
        <v>73</v>
      </c>
      <c r="B9" s="179">
        <v>2710.5457999999999</v>
      </c>
      <c r="C9" s="181">
        <v>1</v>
      </c>
      <c r="D9" s="179">
        <v>2710.5457999999999</v>
      </c>
      <c r="E9" s="181">
        <v>0.03</v>
      </c>
      <c r="F9" s="180" t="s">
        <v>87</v>
      </c>
    </row>
    <row r="10" spans="1:6">
      <c r="A10" s="148" t="s">
        <v>75</v>
      </c>
      <c r="B10" s="179">
        <v>2907.6898000000001</v>
      </c>
      <c r="C10" s="181">
        <v>1</v>
      </c>
      <c r="D10" s="179">
        <v>2907.6898000000001</v>
      </c>
      <c r="E10" s="181">
        <v>0.03</v>
      </c>
      <c r="F10" s="180" t="s">
        <v>89</v>
      </c>
    </row>
    <row r="11" spans="1:6">
      <c r="A11" s="148" t="s">
        <v>76</v>
      </c>
      <c r="B11" s="179">
        <v>3937.2208999999998</v>
      </c>
      <c r="C11" s="181">
        <v>0.3</v>
      </c>
      <c r="D11" s="179">
        <v>1181.1663000000001</v>
      </c>
      <c r="E11" s="181">
        <v>0.01</v>
      </c>
      <c r="F11" s="180" t="s">
        <v>90</v>
      </c>
    </row>
    <row r="12" spans="1:6">
      <c r="A12" s="169" t="s">
        <v>77</v>
      </c>
      <c r="B12" s="170">
        <v>5114.5792000000001</v>
      </c>
      <c r="C12" s="173">
        <v>0.8</v>
      </c>
      <c r="D12" s="170">
        <v>4091.6633000000002</v>
      </c>
      <c r="E12" s="173">
        <v>0.04</v>
      </c>
      <c r="F12" s="171" t="s">
        <v>91</v>
      </c>
    </row>
    <row r="13" spans="1:6">
      <c r="A13" s="175" t="s">
        <v>307</v>
      </c>
      <c r="B13" s="176">
        <v>18565.53</v>
      </c>
      <c r="C13" s="178"/>
      <c r="D13" s="176">
        <v>14234.3</v>
      </c>
      <c r="E13" s="177">
        <v>0.14000000000000001</v>
      </c>
      <c r="F13" s="174"/>
    </row>
    <row r="15" spans="1:6">
      <c r="A15" s="184" t="s">
        <v>122</v>
      </c>
      <c r="B15" s="185">
        <v>431.9332</v>
      </c>
      <c r="C15" s="187">
        <v>0.9</v>
      </c>
      <c r="D15" s="185">
        <v>388.73989999999998</v>
      </c>
      <c r="E15" s="187">
        <v>0</v>
      </c>
      <c r="F15" s="186" t="s">
        <v>126</v>
      </c>
    </row>
    <row r="16" spans="1:6">
      <c r="A16" s="175" t="s">
        <v>308</v>
      </c>
      <c r="B16" s="176">
        <v>431.93</v>
      </c>
      <c r="C16" s="178"/>
      <c r="D16" s="176">
        <v>388.74</v>
      </c>
      <c r="E16" s="177">
        <v>0</v>
      </c>
      <c r="F16" s="174"/>
    </row>
    <row r="18" spans="1:6">
      <c r="A18" s="166" t="s">
        <v>131</v>
      </c>
      <c r="B18" s="167">
        <v>3491.1729999999998</v>
      </c>
      <c r="C18" s="172">
        <v>0.4</v>
      </c>
      <c r="D18" s="167">
        <v>1396.4690000000001</v>
      </c>
      <c r="E18" s="172">
        <v>0.01</v>
      </c>
      <c r="F18" s="168" t="s">
        <v>134</v>
      </c>
    </row>
    <row r="19" spans="1:6">
      <c r="A19" s="169" t="s">
        <v>132</v>
      </c>
      <c r="B19" s="170">
        <v>7525.7269999999999</v>
      </c>
      <c r="C19" s="173">
        <v>0.65</v>
      </c>
      <c r="D19" s="170">
        <v>4891.723</v>
      </c>
      <c r="E19" s="173">
        <v>0.05</v>
      </c>
      <c r="F19" s="171" t="s">
        <v>135</v>
      </c>
    </row>
    <row r="20" spans="1:6">
      <c r="A20" s="175" t="s">
        <v>309</v>
      </c>
      <c r="B20" s="176">
        <v>11016.9</v>
      </c>
      <c r="C20" s="178"/>
      <c r="D20" s="176">
        <v>6288.19</v>
      </c>
      <c r="E20" s="177">
        <v>0.06</v>
      </c>
      <c r="F20" s="174"/>
    </row>
    <row r="22" spans="1:6">
      <c r="A22" s="166" t="s">
        <v>143</v>
      </c>
      <c r="B22" s="167">
        <v>1025.241</v>
      </c>
      <c r="C22" s="172">
        <v>1</v>
      </c>
      <c r="D22" s="167">
        <v>1025.2406000000001</v>
      </c>
      <c r="E22" s="172">
        <v>0.01</v>
      </c>
      <c r="F22" s="168" t="s">
        <v>155</v>
      </c>
    </row>
    <row r="23" spans="1:6">
      <c r="A23" s="148" t="s">
        <v>144</v>
      </c>
      <c r="B23" s="179">
        <v>1637.518</v>
      </c>
      <c r="C23" s="181">
        <v>0.4</v>
      </c>
      <c r="D23" s="179">
        <v>655.00720000000001</v>
      </c>
      <c r="E23" s="181">
        <v>0.01</v>
      </c>
      <c r="F23" s="180" t="s">
        <v>156</v>
      </c>
    </row>
    <row r="24" spans="1:6">
      <c r="A24" s="148" t="s">
        <v>145</v>
      </c>
      <c r="B24" s="179">
        <v>1688.3920000000001</v>
      </c>
      <c r="C24" s="181">
        <v>0.5</v>
      </c>
      <c r="D24" s="179">
        <v>844.19619999999998</v>
      </c>
      <c r="E24" s="181">
        <v>0.01</v>
      </c>
      <c r="F24" s="180" t="s">
        <v>157</v>
      </c>
    </row>
    <row r="25" spans="1:6">
      <c r="A25" s="148" t="s">
        <v>146</v>
      </c>
      <c r="B25" s="179">
        <v>2334.9209999999998</v>
      </c>
      <c r="C25" s="181">
        <v>0.3</v>
      </c>
      <c r="D25" s="179">
        <v>700.47630000000004</v>
      </c>
      <c r="E25" s="181">
        <v>0.01</v>
      </c>
      <c r="F25" s="180" t="s">
        <v>158</v>
      </c>
    </row>
    <row r="26" spans="1:6">
      <c r="A26" s="148" t="s">
        <v>147</v>
      </c>
      <c r="B26" s="179">
        <v>2384.855</v>
      </c>
      <c r="C26" s="181">
        <v>0.45</v>
      </c>
      <c r="D26" s="179">
        <v>1073.1847</v>
      </c>
      <c r="E26" s="181">
        <v>0.01</v>
      </c>
      <c r="F26" s="180" t="s">
        <v>159</v>
      </c>
    </row>
    <row r="27" spans="1:6">
      <c r="A27" s="148" t="s">
        <v>148</v>
      </c>
      <c r="B27" s="179">
        <v>6384.8620000000001</v>
      </c>
      <c r="C27" s="181">
        <v>0.5</v>
      </c>
      <c r="D27" s="179">
        <v>3192.4312</v>
      </c>
      <c r="E27" s="181">
        <v>0.03</v>
      </c>
      <c r="F27" s="180" t="s">
        <v>160</v>
      </c>
    </row>
    <row r="28" spans="1:6">
      <c r="A28" s="148" t="s">
        <v>149</v>
      </c>
      <c r="B28" s="179">
        <v>6389.1220000000003</v>
      </c>
      <c r="C28" s="181">
        <v>0.6</v>
      </c>
      <c r="D28" s="179">
        <v>3833.4735000000001</v>
      </c>
      <c r="E28" s="181">
        <v>0.04</v>
      </c>
      <c r="F28" s="180" t="s">
        <v>161</v>
      </c>
    </row>
    <row r="29" spans="1:6">
      <c r="A29" s="148" t="s">
        <v>150</v>
      </c>
      <c r="B29" s="179">
        <v>9409.0460000000003</v>
      </c>
      <c r="C29" s="181">
        <v>0.75</v>
      </c>
      <c r="D29" s="179">
        <v>7056.7848000000004</v>
      </c>
      <c r="E29" s="181">
        <v>7.0000000000000007E-2</v>
      </c>
      <c r="F29" s="180" t="s">
        <v>162</v>
      </c>
    </row>
    <row r="30" spans="1:6">
      <c r="A30" s="169" t="s">
        <v>151</v>
      </c>
      <c r="B30" s="170">
        <v>12725.861999999999</v>
      </c>
      <c r="C30" s="173">
        <v>0.85</v>
      </c>
      <c r="D30" s="170">
        <v>9943.4596000000001</v>
      </c>
      <c r="E30" s="173">
        <v>0.1</v>
      </c>
      <c r="F30" s="171" t="s">
        <v>163</v>
      </c>
    </row>
    <row r="31" spans="1:6">
      <c r="A31" s="175" t="s">
        <v>310</v>
      </c>
      <c r="B31" s="176">
        <v>43979.82</v>
      </c>
      <c r="C31" s="178"/>
      <c r="D31" s="176">
        <v>28324.25</v>
      </c>
      <c r="E31" s="177">
        <v>0.28000000000000003</v>
      </c>
      <c r="F31" s="174"/>
    </row>
    <row r="33" spans="1:6">
      <c r="A33" s="166" t="s">
        <v>169</v>
      </c>
      <c r="B33" s="167">
        <v>621.56960000000004</v>
      </c>
      <c r="C33" s="172">
        <v>1</v>
      </c>
      <c r="D33" s="167">
        <v>621.56960000000004</v>
      </c>
      <c r="E33" s="172">
        <v>0.01</v>
      </c>
      <c r="F33" s="168" t="s">
        <v>195</v>
      </c>
    </row>
    <row r="34" spans="1:6">
      <c r="A34" s="148" t="s">
        <v>172</v>
      </c>
      <c r="B34" s="179">
        <v>880.85199999999998</v>
      </c>
      <c r="C34" s="181">
        <v>0.6</v>
      </c>
      <c r="D34" s="179">
        <v>528.51120000000003</v>
      </c>
      <c r="E34" s="181">
        <v>0.01</v>
      </c>
      <c r="F34" s="180" t="s">
        <v>198</v>
      </c>
    </row>
    <row r="35" spans="1:6">
      <c r="A35" s="148" t="s">
        <v>173</v>
      </c>
      <c r="B35" s="179">
        <v>1141.9753000000001</v>
      </c>
      <c r="C35" s="181">
        <v>1</v>
      </c>
      <c r="D35" s="179">
        <v>1141.9753000000001</v>
      </c>
      <c r="E35" s="181">
        <v>0.01</v>
      </c>
      <c r="F35" s="180" t="s">
        <v>199</v>
      </c>
    </row>
    <row r="36" spans="1:6">
      <c r="A36" s="148" t="s">
        <v>174</v>
      </c>
      <c r="B36" s="179">
        <v>1533.2572</v>
      </c>
      <c r="C36" s="181">
        <v>0.9</v>
      </c>
      <c r="D36" s="179">
        <v>1379.9314999999999</v>
      </c>
      <c r="E36" s="181">
        <v>0.01</v>
      </c>
      <c r="F36" s="180" t="s">
        <v>200</v>
      </c>
    </row>
    <row r="37" spans="1:6">
      <c r="A37" s="148" t="s">
        <v>176</v>
      </c>
      <c r="B37" s="179">
        <v>1673.8194000000001</v>
      </c>
      <c r="C37" s="181">
        <v>0.9</v>
      </c>
      <c r="D37" s="179">
        <v>1506.4375</v>
      </c>
      <c r="E37" s="181">
        <v>0.01</v>
      </c>
      <c r="F37" s="180" t="s">
        <v>202</v>
      </c>
    </row>
    <row r="38" spans="1:6">
      <c r="A38" s="148" t="s">
        <v>177</v>
      </c>
      <c r="B38" s="179">
        <v>1704.9308000000001</v>
      </c>
      <c r="C38" s="181">
        <v>1</v>
      </c>
      <c r="D38" s="179">
        <v>1704.9308000000001</v>
      </c>
      <c r="E38" s="181">
        <v>0.02</v>
      </c>
      <c r="F38" s="180" t="s">
        <v>203</v>
      </c>
    </row>
    <row r="39" spans="1:6">
      <c r="A39" s="148" t="s">
        <v>178</v>
      </c>
      <c r="B39" s="179">
        <v>1768.4758999999999</v>
      </c>
      <c r="C39" s="181">
        <v>1</v>
      </c>
      <c r="D39" s="179">
        <v>1768.4758999999999</v>
      </c>
      <c r="E39" s="181">
        <v>0.02</v>
      </c>
      <c r="F39" s="180" t="s">
        <v>204</v>
      </c>
    </row>
    <row r="40" spans="1:6">
      <c r="A40" s="148" t="s">
        <v>179</v>
      </c>
      <c r="B40" s="179">
        <v>1793.2208000000001</v>
      </c>
      <c r="C40" s="181">
        <v>1</v>
      </c>
      <c r="D40" s="179">
        <v>1793.2208000000001</v>
      </c>
      <c r="E40" s="181">
        <v>0.02</v>
      </c>
      <c r="F40" s="180" t="s">
        <v>205</v>
      </c>
    </row>
    <row r="41" spans="1:6">
      <c r="A41" s="148" t="s">
        <v>180</v>
      </c>
      <c r="B41" s="179">
        <v>2280.7188000000001</v>
      </c>
      <c r="C41" s="181">
        <v>0.95</v>
      </c>
      <c r="D41" s="179">
        <v>2166.6828999999998</v>
      </c>
      <c r="E41" s="181">
        <v>0.02</v>
      </c>
      <c r="F41" s="180" t="s">
        <v>206</v>
      </c>
    </row>
    <row r="42" spans="1:6">
      <c r="A42" s="148" t="s">
        <v>181</v>
      </c>
      <c r="B42" s="179">
        <v>2538.5426000000002</v>
      </c>
      <c r="C42" s="181">
        <v>1</v>
      </c>
      <c r="D42" s="179">
        <v>2538.5426000000002</v>
      </c>
      <c r="E42" s="181">
        <v>0.03</v>
      </c>
      <c r="F42" s="180" t="s">
        <v>207</v>
      </c>
    </row>
    <row r="43" spans="1:6">
      <c r="A43" s="148" t="s">
        <v>182</v>
      </c>
      <c r="B43" s="179">
        <v>2655.7674000000002</v>
      </c>
      <c r="C43" s="181">
        <v>1</v>
      </c>
      <c r="D43" s="179">
        <v>2655.7674000000002</v>
      </c>
      <c r="E43" s="181">
        <v>0.03</v>
      </c>
      <c r="F43" s="180" t="s">
        <v>208</v>
      </c>
    </row>
    <row r="44" spans="1:6">
      <c r="A44" s="148" t="s">
        <v>183</v>
      </c>
      <c r="B44" s="179">
        <v>2983.3824</v>
      </c>
      <c r="C44" s="181">
        <v>0.75</v>
      </c>
      <c r="D44" s="179">
        <v>2237.5367999999999</v>
      </c>
      <c r="E44" s="181">
        <v>0.02</v>
      </c>
      <c r="F44" s="180" t="s">
        <v>209</v>
      </c>
    </row>
    <row r="45" spans="1:6">
      <c r="A45" s="148" t="s">
        <v>184</v>
      </c>
      <c r="B45" s="179">
        <v>3360.8971000000001</v>
      </c>
      <c r="C45" s="181">
        <v>0.9</v>
      </c>
      <c r="D45" s="179">
        <v>3024.8074000000001</v>
      </c>
      <c r="E45" s="181">
        <v>0.03</v>
      </c>
      <c r="F45" s="180" t="s">
        <v>210</v>
      </c>
    </row>
    <row r="46" spans="1:6">
      <c r="A46" s="148" t="s">
        <v>185</v>
      </c>
      <c r="B46" s="179">
        <v>4130.9071000000004</v>
      </c>
      <c r="C46" s="181">
        <v>0.9</v>
      </c>
      <c r="D46" s="179">
        <v>3717.8164000000002</v>
      </c>
      <c r="E46" s="181">
        <v>0.04</v>
      </c>
      <c r="F46" s="180" t="s">
        <v>211</v>
      </c>
    </row>
    <row r="47" spans="1:6">
      <c r="A47" s="148" t="s">
        <v>186</v>
      </c>
      <c r="B47" s="179">
        <v>4157.5007999999998</v>
      </c>
      <c r="C47" s="181">
        <v>1</v>
      </c>
      <c r="D47" s="179">
        <v>4157.5007999999998</v>
      </c>
      <c r="E47" s="181">
        <v>0.04</v>
      </c>
      <c r="F47" s="180" t="s">
        <v>212</v>
      </c>
    </row>
    <row r="48" spans="1:6">
      <c r="A48" s="148" t="s">
        <v>187</v>
      </c>
      <c r="B48" s="179">
        <v>4995.2790000000005</v>
      </c>
      <c r="C48" s="181">
        <v>0.95</v>
      </c>
      <c r="D48" s="179">
        <v>4745.5150999999996</v>
      </c>
      <c r="E48" s="181">
        <v>0.05</v>
      </c>
      <c r="F48" s="180" t="s">
        <v>213</v>
      </c>
    </row>
    <row r="49" spans="1:6">
      <c r="A49" s="148" t="s">
        <v>188</v>
      </c>
      <c r="B49" s="179">
        <v>5211.7565999999997</v>
      </c>
      <c r="C49" s="181">
        <v>1</v>
      </c>
      <c r="D49" s="179">
        <v>5211.7565999999997</v>
      </c>
      <c r="E49" s="181">
        <v>0.05</v>
      </c>
      <c r="F49" s="180" t="s">
        <v>214</v>
      </c>
    </row>
    <row r="50" spans="1:6">
      <c r="A50" s="169" t="s">
        <v>189</v>
      </c>
      <c r="B50" s="170">
        <v>10235.6214</v>
      </c>
      <c r="C50" s="173">
        <v>0.9</v>
      </c>
      <c r="D50" s="170">
        <v>9212.0593000000008</v>
      </c>
      <c r="E50" s="173">
        <v>0.09</v>
      </c>
      <c r="F50" s="171" t="s">
        <v>215</v>
      </c>
    </row>
    <row r="51" spans="1:6">
      <c r="A51" s="175" t="s">
        <v>311</v>
      </c>
      <c r="B51" s="176">
        <v>53668.47</v>
      </c>
      <c r="C51" s="178"/>
      <c r="D51" s="176">
        <v>50113.04</v>
      </c>
      <c r="E51" s="177">
        <v>0.5</v>
      </c>
      <c r="F51" s="174"/>
    </row>
    <row r="53" spans="1:6">
      <c r="A53" s="166" t="s">
        <v>227</v>
      </c>
      <c r="B53" s="167">
        <v>868.54560000000004</v>
      </c>
      <c r="C53" s="172">
        <v>0.8</v>
      </c>
      <c r="D53" s="167">
        <v>694.8365</v>
      </c>
      <c r="E53" s="172">
        <v>0.01</v>
      </c>
      <c r="F53" s="168" t="s">
        <v>231</v>
      </c>
    </row>
    <row r="54" spans="1:6">
      <c r="A54" s="169" t="s">
        <v>228</v>
      </c>
      <c r="B54" s="170">
        <v>1462.7524000000001</v>
      </c>
      <c r="C54" s="173">
        <v>0.8</v>
      </c>
      <c r="D54" s="170">
        <v>1170.2019</v>
      </c>
      <c r="E54" s="173">
        <v>0.01</v>
      </c>
      <c r="F54" s="171" t="s">
        <v>232</v>
      </c>
    </row>
    <row r="55" spans="1:6">
      <c r="A55" s="175" t="s">
        <v>312</v>
      </c>
      <c r="B55" s="176">
        <v>2331.3000000000002</v>
      </c>
      <c r="C55" s="178"/>
      <c r="D55" s="176">
        <v>1865.04</v>
      </c>
      <c r="E55" s="177">
        <v>0.02</v>
      </c>
      <c r="F55" s="174"/>
    </row>
    <row r="56" spans="1:6">
      <c r="A56" s="189"/>
      <c r="B56" s="190"/>
      <c r="C56" s="190"/>
      <c r="D56" s="190"/>
      <c r="E56" s="190"/>
      <c r="F56" s="191"/>
    </row>
    <row r="57" spans="1:6">
      <c r="A57" s="193" t="s">
        <v>290</v>
      </c>
      <c r="B57" s="194">
        <v>129993.95197165399</v>
      </c>
      <c r="C57" s="195"/>
      <c r="D57" s="194">
        <v>101213.559611228</v>
      </c>
      <c r="E57" s="196">
        <v>0.01</v>
      </c>
      <c r="F57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5">
      <c r="A5817" s="198">
        <v>45917</v>
      </c>
      <c r="B5817" s="197">
        <v>1382.413</v>
      </c>
      <c r="C5817" s="197">
        <v>1769.3356000000001</v>
      </c>
      <c r="D5817" s="197">
        <v>1420.9296999999999</v>
      </c>
      <c r="E5817" s="197">
        <v>1054.8689999999999</v>
      </c>
      <c r="F5817" s="197">
        <v>1127.8107</v>
      </c>
      <c r="G5817" s="108" t="e">
        <f>G5816*#REF!/#REF!</f>
        <v>#REF!</v>
      </c>
      <c r="H5817" s="108">
        <f t="shared" si="138"/>
        <v>953.17410750053693</v>
      </c>
      <c r="I5817" s="108">
        <f t="shared" si="139"/>
        <v>1026.7913300705618</v>
      </c>
      <c r="J5817" s="108">
        <f t="shared" si="140"/>
        <v>804.57346953072977</v>
      </c>
    </row>
    <row r="5818" spans="1:10" ht="15">
      <c r="A5818" s="198">
        <v>45918</v>
      </c>
      <c r="B5818" s="197">
        <v>1377.635</v>
      </c>
      <c r="C5818" s="197">
        <v>1765.0308</v>
      </c>
      <c r="D5818" s="197">
        <v>1419.9908</v>
      </c>
      <c r="E5818" s="197">
        <v>1051.2625</v>
      </c>
      <c r="F5818" s="197">
        <v>1129.4521</v>
      </c>
      <c r="G5818" s="108" t="e">
        <f>G5817*#REF!/#REF!</f>
        <v>#REF!</v>
      </c>
      <c r="H5818" s="108">
        <f t="shared" si="138"/>
        <v>949.87967531157631</v>
      </c>
      <c r="I5818" s="108">
        <f t="shared" si="139"/>
        <v>1026.1128627404728</v>
      </c>
      <c r="J5818" s="108">
        <f t="shared" si="140"/>
        <v>805.7444345631485</v>
      </c>
    </row>
    <row r="5819" spans="1:10" ht="15">
      <c r="A5819" s="198">
        <v>45919</v>
      </c>
      <c r="B5819" s="197">
        <v>1379.6283000000001</v>
      </c>
      <c r="C5819" s="197">
        <v>1762.7906</v>
      </c>
      <c r="D5819" s="197">
        <v>1416.4063000000001</v>
      </c>
      <c r="E5819" s="197">
        <v>1050.5948000000001</v>
      </c>
      <c r="F5819" s="197">
        <v>1127.9656</v>
      </c>
      <c r="G5819" s="108" t="e">
        <f>G5818*#REF!/#REF!</f>
        <v>#REF!</v>
      </c>
      <c r="H5819" s="108">
        <f t="shared" si="138"/>
        <v>951.25405615759041</v>
      </c>
      <c r="I5819" s="108">
        <f t="shared" si="139"/>
        <v>1023.522633594979</v>
      </c>
      <c r="J5819" s="108">
        <f t="shared" si="140"/>
        <v>804.68397427273146</v>
      </c>
    </row>
    <row r="5820" spans="1:10" ht="15">
      <c r="A5820" s="198">
        <v>45922</v>
      </c>
      <c r="B5820" s="197">
        <v>1368.3968</v>
      </c>
      <c r="C5820" s="197">
        <v>1747.4485</v>
      </c>
      <c r="D5820" s="197">
        <v>1406.6642999999999</v>
      </c>
      <c r="E5820" s="197">
        <v>1042.0136</v>
      </c>
      <c r="F5820" s="197">
        <v>1123.2626</v>
      </c>
      <c r="G5820" s="108" t="e">
        <f>G5819*#REF!/#REF!</f>
        <v>#REF!</v>
      </c>
      <c r="H5820" s="108">
        <f t="shared" si="138"/>
        <v>943.50993411273657</v>
      </c>
      <c r="I5820" s="108">
        <f t="shared" si="139"/>
        <v>1016.4828756551261</v>
      </c>
      <c r="J5820" s="108">
        <f t="shared" si="140"/>
        <v>801.32888194455711</v>
      </c>
    </row>
    <row r="5821" spans="1:10" ht="15">
      <c r="A5821" s="198">
        <v>45923</v>
      </c>
      <c r="B5821" s="197">
        <v>1373.0017</v>
      </c>
      <c r="C5821" s="197">
        <v>1753.7311999999999</v>
      </c>
      <c r="D5821" s="197">
        <v>1413.3614</v>
      </c>
      <c r="E5821" s="197">
        <v>1048.7195999999999</v>
      </c>
      <c r="F5821" s="197">
        <v>1128.2728</v>
      </c>
      <c r="G5821" s="108" t="e">
        <f>G5820*#REF!/#REF!</f>
        <v>#REF!</v>
      </c>
      <c r="H5821" s="108">
        <f t="shared" si="138"/>
        <v>946.6850138086229</v>
      </c>
      <c r="I5821" s="108">
        <f t="shared" si="139"/>
        <v>1021.3223298636036</v>
      </c>
      <c r="J5821" s="108">
        <f t="shared" si="140"/>
        <v>804.90312893214355</v>
      </c>
    </row>
    <row r="5822" spans="1:10" ht="15">
      <c r="A5822" s="198">
        <v>45924</v>
      </c>
      <c r="B5822" s="197">
        <v>1375.9459999999999</v>
      </c>
      <c r="C5822" s="197">
        <v>1754.4443000000001</v>
      </c>
      <c r="D5822" s="197">
        <v>1414.3689999999999</v>
      </c>
      <c r="E5822" s="197">
        <v>1050.3852999999999</v>
      </c>
      <c r="F5822" s="197">
        <v>1130.1327000000001</v>
      </c>
      <c r="G5822" s="108" t="e">
        <f>G5821*#REF!/#REF!</f>
        <v>#REF!</v>
      </c>
      <c r="H5822" s="108">
        <f t="shared" si="138"/>
        <v>948.71510939128439</v>
      </c>
      <c r="I5822" s="108">
        <f t="shared" si="139"/>
        <v>1022.0504411446748</v>
      </c>
      <c r="J5822" s="108">
        <f t="shared" si="140"/>
        <v>806.22997056964562</v>
      </c>
    </row>
    <row r="5823" spans="1:10" ht="15">
      <c r="A5823" s="198">
        <v>45925</v>
      </c>
      <c r="B5823" s="197">
        <v>1361.3726999999999</v>
      </c>
      <c r="C5823" s="197">
        <v>1733.3870999999999</v>
      </c>
      <c r="D5823" s="197">
        <v>1397.7783999999999</v>
      </c>
      <c r="E5823" s="197">
        <v>1036.6255000000001</v>
      </c>
      <c r="F5823" s="197">
        <v>1119.3422</v>
      </c>
      <c r="G5823" s="108" t="e">
        <f>G5822*#REF!/#REF!</f>
        <v>#REF!</v>
      </c>
      <c r="H5823" s="108">
        <f t="shared" si="138"/>
        <v>938.66681541485502</v>
      </c>
      <c r="I5823" s="108">
        <f t="shared" si="139"/>
        <v>1010.0617521612095</v>
      </c>
      <c r="J5823" s="108">
        <f t="shared" si="140"/>
        <v>798.53209181838758</v>
      </c>
    </row>
    <row r="5824" spans="1:10" ht="15">
      <c r="A5824" s="198">
        <v>45926</v>
      </c>
      <c r="B5824" s="197">
        <v>1369.1298999999999</v>
      </c>
      <c r="C5824" s="197">
        <v>1746.2806</v>
      </c>
      <c r="D5824" s="197">
        <v>1408.5109</v>
      </c>
      <c r="E5824" s="197">
        <v>1042.1858999999999</v>
      </c>
      <c r="F5824" s="197">
        <v>1127.9349999999999</v>
      </c>
      <c r="G5824" s="108" t="e">
        <f>G5823*#REF!/#REF!</f>
        <v>#REF!</v>
      </c>
      <c r="H5824" s="108">
        <f t="shared" si="138"/>
        <v>944.01540674516161</v>
      </c>
      <c r="I5824" s="108">
        <f t="shared" si="139"/>
        <v>1017.8172645908409</v>
      </c>
      <c r="J5824" s="108">
        <f t="shared" si="140"/>
        <v>804.66214441407897</v>
      </c>
    </row>
    <row r="5825" spans="1:10" ht="15">
      <c r="A5825" s="198">
        <v>45929</v>
      </c>
      <c r="B5825" s="197">
        <v>1382.75</v>
      </c>
      <c r="C5825" s="197">
        <v>1759.6451</v>
      </c>
      <c r="D5825" s="197">
        <v>1418.665</v>
      </c>
      <c r="E5825" s="197">
        <v>1053.8543999999999</v>
      </c>
      <c r="F5825" s="197">
        <v>1136.8779999999999</v>
      </c>
      <c r="G5825" s="108" t="e">
        <f>G5824*#REF!/#REF!</f>
        <v>#REF!</v>
      </c>
      <c r="H5825" s="108">
        <f t="shared" si="138"/>
        <v>953.40646908439612</v>
      </c>
      <c r="I5825" s="108">
        <f t="shared" si="139"/>
        <v>1025.1548139746487</v>
      </c>
      <c r="J5825" s="108">
        <f t="shared" si="140"/>
        <v>811.04202761434772</v>
      </c>
    </row>
    <row r="5826" spans="1:10" ht="15">
      <c r="A5826" s="198">
        <v>45930</v>
      </c>
      <c r="B5826" s="197">
        <v>1392.8282999999999</v>
      </c>
      <c r="C5826" s="197">
        <v>1772.6572000000001</v>
      </c>
      <c r="D5826" s="197">
        <v>1429.2949000000001</v>
      </c>
      <c r="E5826" s="197">
        <v>1063.9453000000001</v>
      </c>
      <c r="F5826" s="197">
        <v>1145.028</v>
      </c>
      <c r="G5826" s="108" t="e">
        <f>G5825*#REF!/#REF!</f>
        <v>#REF!</v>
      </c>
      <c r="H5826" s="108">
        <f t="shared" si="138"/>
        <v>960.3554594422867</v>
      </c>
      <c r="I5826" s="108">
        <f t="shared" si="139"/>
        <v>1032.8361856565252</v>
      </c>
      <c r="J5826" s="108">
        <f t="shared" si="140"/>
        <v>816.85618931424608</v>
      </c>
    </row>
    <row r="5827" spans="1:10" ht="15">
      <c r="A5827" s="198">
        <v>45931</v>
      </c>
      <c r="B5827" s="197">
        <v>1391.2988</v>
      </c>
      <c r="C5827" s="197">
        <v>1770.3613</v>
      </c>
      <c r="D5827" s="197">
        <v>1432.0217</v>
      </c>
      <c r="E5827" s="197">
        <v>1063.4293</v>
      </c>
      <c r="F5827" s="197">
        <v>1151.2226000000001</v>
      </c>
      <c r="G5827" s="108" t="e">
        <f>G5826*#REF!/#REF!</f>
        <v>#REF!</v>
      </c>
      <c r="H5827" s="108">
        <f t="shared" si="138"/>
        <v>959.30086881168506</v>
      </c>
      <c r="I5827" s="108">
        <f t="shared" si="139"/>
        <v>1034.8066241650849</v>
      </c>
      <c r="J5827" s="108">
        <f t="shared" si="140"/>
        <v>821.27538024261287</v>
      </c>
    </row>
    <row r="5828" spans="1:10" ht="15">
      <c r="A5828" s="198">
        <v>45932</v>
      </c>
      <c r="B5828" s="197">
        <v>1389.3880999999999</v>
      </c>
      <c r="C5828" s="197">
        <v>1759.7620999999999</v>
      </c>
      <c r="D5828" s="197">
        <v>1422.9159</v>
      </c>
      <c r="E5828" s="197">
        <v>1062.6476</v>
      </c>
      <c r="F5828" s="197">
        <v>1146.0025000000001</v>
      </c>
      <c r="G5828" s="108" t="e">
        <f>G5827*#REF!/#REF!</f>
        <v>#REF!</v>
      </c>
      <c r="H5828" s="108">
        <f t="shared" si="138"/>
        <v>957.98344068622521</v>
      </c>
      <c r="I5828" s="108">
        <f t="shared" si="139"/>
        <v>1028.2265966708628</v>
      </c>
      <c r="J5828" s="108">
        <f t="shared" si="140"/>
        <v>817.5513918389762</v>
      </c>
    </row>
    <row r="5829" spans="1:10" ht="15">
      <c r="A5829" s="198">
        <v>45933</v>
      </c>
      <c r="B5829" s="197">
        <v>1390.6780000000001</v>
      </c>
      <c r="C5829" s="197">
        <v>1765.1672000000001</v>
      </c>
      <c r="D5829" s="197">
        <v>1429.5036</v>
      </c>
      <c r="E5829" s="197">
        <v>1066.2384999999999</v>
      </c>
      <c r="F5829" s="197">
        <v>1153.9686999999999</v>
      </c>
      <c r="G5829" s="108" t="e">
        <f>G5828*#REF!/#REF!</f>
        <v>#REF!</v>
      </c>
      <c r="H5829" s="108">
        <f t="shared" si="138"/>
        <v>958.87282705720497</v>
      </c>
      <c r="I5829" s="108">
        <f t="shared" si="139"/>
        <v>1032.9869963198432</v>
      </c>
      <c r="J5829" s="108">
        <f t="shared" si="140"/>
        <v>823.23443170814528</v>
      </c>
    </row>
    <row r="5830" spans="1:10" ht="15">
      <c r="A5830" s="198">
        <v>45936</v>
      </c>
      <c r="B5830" s="197">
        <v>1374.6775</v>
      </c>
      <c r="C5830" s="197">
        <v>1756.4167</v>
      </c>
      <c r="D5830" s="197">
        <v>1423.4033999999999</v>
      </c>
      <c r="E5830" s="197">
        <v>1058.7951</v>
      </c>
      <c r="F5830" s="197">
        <v>1143.9929999999999</v>
      </c>
      <c r="G5830" s="108" t="e">
        <f>G5829*#REF!/#REF!</f>
        <v>#REF!</v>
      </c>
      <c r="H5830" s="108">
        <f t="shared" si="138"/>
        <v>947.84047832563022</v>
      </c>
      <c r="I5830" s="108">
        <f t="shared" si="139"/>
        <v>1028.5788736156051</v>
      </c>
      <c r="J5830" s="108">
        <f t="shared" si="140"/>
        <v>816.11782644806249</v>
      </c>
    </row>
    <row r="5831" spans="1:10" ht="15">
      <c r="A5831" s="198">
        <v>45937</v>
      </c>
      <c r="B5831" s="197">
        <v>1367.9068</v>
      </c>
      <c r="C5831" s="197">
        <v>1750.2012</v>
      </c>
      <c r="D5831" s="197">
        <v>1418.5063</v>
      </c>
      <c r="E5831" s="197">
        <v>1056.2697000000001</v>
      </c>
      <c r="F5831" s="197">
        <v>1136.2373</v>
      </c>
      <c r="G5831" s="108" t="e">
        <f>G5830*#REF!/#REF!</f>
        <v>#REF!</v>
      </c>
      <c r="H5831" s="108">
        <f t="shared" ref="H5831:H5894" si="141">H5830*B5831/B5830</f>
        <v>943.17207899080483</v>
      </c>
      <c r="I5831" s="108">
        <f t="shared" ref="I5831:I5894" si="142">I5830*D5831/D5830</f>
        <v>1025.0401342800219</v>
      </c>
      <c r="J5831" s="108">
        <f t="shared" ref="J5831:J5894" si="143">J5830*F5831/F5830</f>
        <v>810.58495603138761</v>
      </c>
    </row>
    <row r="5832" spans="1:10" ht="15">
      <c r="A5832" s="198">
        <v>45938</v>
      </c>
      <c r="B5832" s="197">
        <v>1369.6949</v>
      </c>
      <c r="C5832" s="197">
        <v>1749.482</v>
      </c>
      <c r="D5832" s="197">
        <v>1411.6545000000001</v>
      </c>
      <c r="E5832" s="197">
        <v>1056.2891999999999</v>
      </c>
      <c r="F5832" s="197">
        <v>1125.1018999999999</v>
      </c>
      <c r="G5832" s="108" t="e">
        <f>G5831*#REF!/#REF!</f>
        <v>#REF!</v>
      </c>
      <c r="H5832" s="108">
        <f t="shared" si="141"/>
        <v>944.40497438575665</v>
      </c>
      <c r="I5832" s="108">
        <f t="shared" si="142"/>
        <v>1020.0888908544131</v>
      </c>
      <c r="J5832" s="108">
        <f t="shared" si="143"/>
        <v>802.64102766414248</v>
      </c>
    </row>
    <row r="5833" spans="1:10" ht="15">
      <c r="A5833" s="198">
        <v>45939</v>
      </c>
      <c r="B5833" s="197">
        <v>1373.4675999999999</v>
      </c>
      <c r="C5833" s="197">
        <v>1748.528</v>
      </c>
      <c r="D5833" s="197">
        <v>1411.8759</v>
      </c>
      <c r="E5833" s="197">
        <v>1058.4562000000001</v>
      </c>
      <c r="F5833" s="197">
        <v>1127.4965999999999</v>
      </c>
      <c r="G5833" s="108" t="e">
        <f>G5832*#REF!/#REF!</f>
        <v>#REF!</v>
      </c>
      <c r="H5833" s="108">
        <f t="shared" si="141"/>
        <v>947.0062519745577</v>
      </c>
      <c r="I5833" s="108">
        <f t="shared" si="142"/>
        <v>1020.248878783779</v>
      </c>
      <c r="J5833" s="108">
        <f t="shared" si="143"/>
        <v>804.3493924522096</v>
      </c>
    </row>
    <row r="5834" spans="1:10" ht="15">
      <c r="A5834" s="198">
        <v>45940</v>
      </c>
      <c r="B5834" s="197">
        <v>1378.9862000000001</v>
      </c>
      <c r="C5834" s="197">
        <v>1762.4779000000001</v>
      </c>
      <c r="D5834" s="197">
        <v>1417.9707000000001</v>
      </c>
      <c r="E5834" s="197">
        <v>1063.9648999999999</v>
      </c>
      <c r="F5834" s="197">
        <v>1124.2568000000001</v>
      </c>
      <c r="G5834" s="108" t="e">
        <f>G5833*#REF!/#REF!</f>
        <v>#REF!</v>
      </c>
      <c r="H5834" s="108">
        <f t="shared" si="141"/>
        <v>950.81132804780964</v>
      </c>
      <c r="I5834" s="108">
        <f t="shared" si="142"/>
        <v>1024.6530993433987</v>
      </c>
      <c r="J5834" s="108">
        <f t="shared" si="143"/>
        <v>802.03813833253719</v>
      </c>
    </row>
    <row r="5835" spans="1:10" ht="15">
      <c r="A5835" s="198">
        <v>45943</v>
      </c>
      <c r="B5835" s="197">
        <v>1395.3181</v>
      </c>
      <c r="C5835" s="197">
        <v>1785.1364000000001</v>
      </c>
      <c r="D5835" s="197">
        <v>1441.4618</v>
      </c>
      <c r="E5835" s="197">
        <v>1081.1521</v>
      </c>
      <c r="F5835" s="197">
        <v>1147.4518</v>
      </c>
      <c r="G5835" s="108" t="e">
        <f>G5834*#REF!/#REF!</f>
        <v>#REF!</v>
      </c>
      <c r="H5835" s="108">
        <f t="shared" si="141"/>
        <v>962.07217716185005</v>
      </c>
      <c r="I5835" s="108">
        <f t="shared" si="142"/>
        <v>1041.6282233159784</v>
      </c>
      <c r="J5835" s="108">
        <f t="shared" si="143"/>
        <v>818.58531386985487</v>
      </c>
    </row>
    <row r="5836" spans="1:10" ht="15">
      <c r="A5836" s="198">
        <v>45944</v>
      </c>
      <c r="B5836" s="197">
        <v>1402.8116</v>
      </c>
      <c r="C5836" s="197">
        <v>1800.2584999999999</v>
      </c>
      <c r="D5836" s="197">
        <v>1449.8262999999999</v>
      </c>
      <c r="E5836" s="197">
        <v>1081.7791</v>
      </c>
      <c r="F5836" s="197">
        <v>1149.7121</v>
      </c>
      <c r="G5836" s="108" t="e">
        <f>G5835*#REF!/#REF!</f>
        <v>#REF!</v>
      </c>
      <c r="H5836" s="108">
        <f t="shared" si="141"/>
        <v>967.23894727653737</v>
      </c>
      <c r="I5836" s="108">
        <f t="shared" si="142"/>
        <v>1047.6725730683802</v>
      </c>
      <c r="J5836" s="108">
        <f t="shared" si="143"/>
        <v>820.19779849442909</v>
      </c>
    </row>
    <row r="5837" spans="1:10" ht="15">
      <c r="G5837" s="108" t="e">
        <f>G5836*#REF!/#REF!</f>
        <v>#REF!</v>
      </c>
      <c r="H5837" s="108">
        <f t="shared" si="141"/>
        <v>0</v>
      </c>
      <c r="I5837" s="108">
        <f t="shared" si="142"/>
        <v>0</v>
      </c>
      <c r="J5837" s="108">
        <f t="shared" si="143"/>
        <v>0</v>
      </c>
    </row>
    <row r="5838" spans="1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3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  <row r="5817" spans="1:6">
      <c r="A5817" s="198">
        <v>45917</v>
      </c>
      <c r="B5817" s="197">
        <v>3092.8649</v>
      </c>
      <c r="C5817" s="197">
        <v>3866.9047</v>
      </c>
      <c r="D5817" s="197">
        <v>2928.5898999999999</v>
      </c>
      <c r="E5817" s="197">
        <v>2208.3863999999999</v>
      </c>
      <c r="F5817" s="197">
        <v>2835.0075999999999</v>
      </c>
    </row>
    <row r="5818" spans="1:6">
      <c r="A5818" s="198">
        <v>45918</v>
      </c>
      <c r="B5818" s="197">
        <v>3082.1750999999999</v>
      </c>
      <c r="C5818" s="197">
        <v>3857.4965999999999</v>
      </c>
      <c r="D5818" s="197">
        <v>2926.6613000000002</v>
      </c>
      <c r="E5818" s="197">
        <v>2200.8362999999999</v>
      </c>
      <c r="F5818" s="197">
        <v>2840.8045999999999</v>
      </c>
    </row>
    <row r="5819" spans="1:6">
      <c r="A5819" s="198">
        <v>45919</v>
      </c>
      <c r="B5819" s="197">
        <v>3086.6347999999998</v>
      </c>
      <c r="C5819" s="197">
        <v>3852.6006000000002</v>
      </c>
      <c r="D5819" s="197">
        <v>2919.2736</v>
      </c>
      <c r="E5819" s="197">
        <v>2199.4382999999998</v>
      </c>
      <c r="F5819" s="197">
        <v>2837.0657999999999</v>
      </c>
    </row>
    <row r="5820" spans="1:6">
      <c r="A5820" s="198">
        <v>45922</v>
      </c>
      <c r="B5820" s="197">
        <v>3061.5065</v>
      </c>
      <c r="C5820" s="197">
        <v>3819.0700999999999</v>
      </c>
      <c r="D5820" s="197">
        <v>2899.1949</v>
      </c>
      <c r="E5820" s="197">
        <v>2181.4735000000001</v>
      </c>
      <c r="F5820" s="197">
        <v>2825.2368000000001</v>
      </c>
    </row>
    <row r="5821" spans="1:6">
      <c r="A5821" s="198">
        <v>45923</v>
      </c>
      <c r="B5821" s="197">
        <v>3071.8090000000002</v>
      </c>
      <c r="C5821" s="197">
        <v>3832.8011999999999</v>
      </c>
      <c r="D5821" s="197">
        <v>2912.9978999999998</v>
      </c>
      <c r="E5821" s="197">
        <v>2195.5126</v>
      </c>
      <c r="F5821" s="197">
        <v>2837.8384000000001</v>
      </c>
    </row>
    <row r="5822" spans="1:6">
      <c r="A5822" s="198">
        <v>45924</v>
      </c>
      <c r="B5822" s="197">
        <v>3078.3964000000001</v>
      </c>
      <c r="C5822" s="197">
        <v>3834.3597</v>
      </c>
      <c r="D5822" s="197">
        <v>2915.0745000000002</v>
      </c>
      <c r="E5822" s="197">
        <v>2198.9998999999998</v>
      </c>
      <c r="F5822" s="197">
        <v>2842.5164</v>
      </c>
    </row>
    <row r="5823" spans="1:6">
      <c r="A5823" s="198">
        <v>45925</v>
      </c>
      <c r="B5823" s="197">
        <v>3045.7916</v>
      </c>
      <c r="C5823" s="197">
        <v>3789.6459</v>
      </c>
      <c r="D5823" s="197">
        <v>2881.634</v>
      </c>
      <c r="E5823" s="197">
        <v>2170.1934999999999</v>
      </c>
      <c r="F5823" s="197">
        <v>2815.3761</v>
      </c>
    </row>
    <row r="5824" spans="1:6">
      <c r="A5824" s="198">
        <v>45926</v>
      </c>
      <c r="B5824" s="197">
        <v>3063.1468</v>
      </c>
      <c r="C5824" s="197">
        <v>3817.8344999999999</v>
      </c>
      <c r="D5824" s="197">
        <v>2903.76</v>
      </c>
      <c r="E5824" s="197">
        <v>2181.8343</v>
      </c>
      <c r="F5824" s="197">
        <v>2836.9886999999999</v>
      </c>
    </row>
    <row r="5825" spans="1:6">
      <c r="A5825" s="198">
        <v>45929</v>
      </c>
      <c r="B5825" s="197">
        <v>3093.6190000000001</v>
      </c>
      <c r="C5825" s="197">
        <v>3848.3833</v>
      </c>
      <c r="D5825" s="197">
        <v>2925.4602</v>
      </c>
      <c r="E5825" s="197">
        <v>2206.2624999999998</v>
      </c>
      <c r="F5825" s="197">
        <v>2859.4823999999999</v>
      </c>
    </row>
    <row r="5826" spans="1:6">
      <c r="A5826" s="198">
        <v>45930</v>
      </c>
      <c r="B5826" s="197">
        <v>3116.1671000000001</v>
      </c>
      <c r="C5826" s="197">
        <v>3876.8411999999998</v>
      </c>
      <c r="D5826" s="197">
        <v>2947.3805000000002</v>
      </c>
      <c r="E5826" s="197">
        <v>2227.3879000000002</v>
      </c>
      <c r="F5826" s="197">
        <v>2879.9812999999999</v>
      </c>
    </row>
    <row r="5827" spans="1:6">
      <c r="A5827" s="198">
        <v>45931</v>
      </c>
      <c r="B5827" s="197">
        <v>3112.7449999999999</v>
      </c>
      <c r="C5827" s="197">
        <v>3871.82</v>
      </c>
      <c r="D5827" s="197">
        <v>2953.0034999999998</v>
      </c>
      <c r="E5827" s="197">
        <v>2226.3076999999998</v>
      </c>
      <c r="F5827" s="197">
        <v>2895.5617999999999</v>
      </c>
    </row>
    <row r="5828" spans="1:6">
      <c r="A5828" s="198">
        <v>45932</v>
      </c>
      <c r="B5828" s="197">
        <v>3108.4703</v>
      </c>
      <c r="C5828" s="197">
        <v>3848.6392000000001</v>
      </c>
      <c r="D5828" s="197">
        <v>2934.2348999999999</v>
      </c>
      <c r="E5828" s="197">
        <v>2224.6711</v>
      </c>
      <c r="F5828" s="197">
        <v>2882.4322000000002</v>
      </c>
    </row>
    <row r="5829" spans="1:6">
      <c r="A5829" s="198">
        <v>45933</v>
      </c>
      <c r="B5829" s="197">
        <v>3111.3562000000002</v>
      </c>
      <c r="C5829" s="197">
        <v>3860.4603999999999</v>
      </c>
      <c r="D5829" s="197">
        <v>2947.8197</v>
      </c>
      <c r="E5829" s="197">
        <v>2232.1887000000002</v>
      </c>
      <c r="F5829" s="197">
        <v>2902.4688999999998</v>
      </c>
    </row>
    <row r="5830" spans="1:6">
      <c r="A5830" s="198">
        <v>45936</v>
      </c>
      <c r="B5830" s="197">
        <v>3075.5583999999999</v>
      </c>
      <c r="C5830" s="197">
        <v>3841.3227000000002</v>
      </c>
      <c r="D5830" s="197">
        <v>2935.2402999999999</v>
      </c>
      <c r="E5830" s="197">
        <v>2216.6060000000002</v>
      </c>
      <c r="F5830" s="197">
        <v>2877.3780000000002</v>
      </c>
    </row>
    <row r="5831" spans="1:6">
      <c r="A5831" s="198">
        <v>45937</v>
      </c>
      <c r="B5831" s="197">
        <v>3060.4103</v>
      </c>
      <c r="C5831" s="197">
        <v>3827.7293</v>
      </c>
      <c r="D5831" s="197">
        <v>2925.1417999999999</v>
      </c>
      <c r="E5831" s="197">
        <v>2211.319</v>
      </c>
      <c r="F5831" s="197">
        <v>2857.8708000000001</v>
      </c>
    </row>
    <row r="5832" spans="1:6">
      <c r="A5832" s="198">
        <v>45938</v>
      </c>
      <c r="B5832" s="197">
        <v>3064.4106999999999</v>
      </c>
      <c r="C5832" s="197">
        <v>3826.5803999999998</v>
      </c>
      <c r="D5832" s="197">
        <v>2911.2613000000001</v>
      </c>
      <c r="E5832" s="197">
        <v>2211.3598000000002</v>
      </c>
      <c r="F5832" s="197">
        <v>2829.8629000000001</v>
      </c>
    </row>
    <row r="5833" spans="1:6">
      <c r="A5833" s="198">
        <v>45939</v>
      </c>
      <c r="B5833" s="197">
        <v>3072.8515000000002</v>
      </c>
      <c r="C5833" s="197">
        <v>3824.4938999999999</v>
      </c>
      <c r="D5833" s="197">
        <v>2911.7233999999999</v>
      </c>
      <c r="E5833" s="197">
        <v>2215.8964999999998</v>
      </c>
      <c r="F5833" s="197">
        <v>2837.1788999999999</v>
      </c>
    </row>
    <row r="5834" spans="1:6">
      <c r="A5834" s="198">
        <v>45940</v>
      </c>
      <c r="B5834" s="197">
        <v>3085.1981000000001</v>
      </c>
      <c r="C5834" s="197">
        <v>3855.1970999999999</v>
      </c>
      <c r="D5834" s="197">
        <v>2924.4047999999998</v>
      </c>
      <c r="E5834" s="197">
        <v>2227.4290000000001</v>
      </c>
      <c r="F5834" s="197">
        <v>2829.0264999999999</v>
      </c>
    </row>
    <row r="5835" spans="1:6">
      <c r="A5835" s="198">
        <v>45943</v>
      </c>
      <c r="B5835" s="197">
        <v>3121.7374</v>
      </c>
      <c r="C5835" s="197">
        <v>3904.7595999999999</v>
      </c>
      <c r="D5835" s="197">
        <v>2972.8526000000002</v>
      </c>
      <c r="E5835" s="197">
        <v>2263.4106000000002</v>
      </c>
      <c r="F5835" s="197">
        <v>2887.3932</v>
      </c>
    </row>
    <row r="5836" spans="1:6">
      <c r="A5836" s="198">
        <v>45944</v>
      </c>
      <c r="B5836" s="197">
        <v>3138.5025999999998</v>
      </c>
      <c r="C5836" s="197">
        <v>3937.8373000000001</v>
      </c>
      <c r="D5836" s="197">
        <v>2990.1034</v>
      </c>
      <c r="E5836" s="197">
        <v>2264.7233999999999</v>
      </c>
      <c r="F5836" s="197">
        <v>2893.0808999999999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5">
      <c r="A5817" s="198">
        <v>45917</v>
      </c>
      <c r="B5817" s="197">
        <v>3758.2057</v>
      </c>
      <c r="C5817" s="197">
        <v>4964.1629000000003</v>
      </c>
      <c r="D5817" s="197">
        <v>3582.1408999999999</v>
      </c>
      <c r="E5817" s="197">
        <v>2566.6349</v>
      </c>
      <c r="F5817" s="197">
        <v>3325.4164999999998</v>
      </c>
      <c r="G5817" s="108" t="e">
        <f>G5816*#REF!/#REF!</f>
        <v>#REF!</v>
      </c>
      <c r="H5817" s="108">
        <f t="shared" si="138"/>
        <v>1562.0064108582701</v>
      </c>
      <c r="I5817" s="108">
        <f t="shared" si="139"/>
        <v>1644.4662055517542</v>
      </c>
      <c r="J5817" s="108">
        <f t="shared" si="140"/>
        <v>1343.9811130649746</v>
      </c>
    </row>
    <row r="5818" spans="1:10" ht="15">
      <c r="A5818" s="198">
        <v>45918</v>
      </c>
      <c r="B5818" s="197">
        <v>3745.2161999999998</v>
      </c>
      <c r="C5818" s="197">
        <v>4952.0852000000004</v>
      </c>
      <c r="D5818" s="197">
        <v>3579.7835</v>
      </c>
      <c r="E5818" s="197">
        <v>2557.86</v>
      </c>
      <c r="F5818" s="197">
        <v>3332.5664999999999</v>
      </c>
      <c r="G5818" s="108" t="e">
        <f>G5817*#REF!/#REF!</f>
        <v>#REF!</v>
      </c>
      <c r="H5818" s="108">
        <f t="shared" si="138"/>
        <v>1556.6076424316659</v>
      </c>
      <c r="I5818" s="108">
        <f t="shared" si="139"/>
        <v>1643.3839855215574</v>
      </c>
      <c r="J5818" s="108">
        <f t="shared" si="140"/>
        <v>1346.8708157408394</v>
      </c>
    </row>
    <row r="5819" spans="1:10" ht="15">
      <c r="A5819" s="198">
        <v>45919</v>
      </c>
      <c r="B5819" s="197">
        <v>3750.6352999999999</v>
      </c>
      <c r="C5819" s="197">
        <v>4945.8</v>
      </c>
      <c r="D5819" s="197">
        <v>3570.7471</v>
      </c>
      <c r="E5819" s="197">
        <v>2556.2352000000001</v>
      </c>
      <c r="F5819" s="197">
        <v>3328.1804999999999</v>
      </c>
      <c r="G5819" s="108" t="e">
        <f>G5818*#REF!/#REF!</f>
        <v>#REF!</v>
      </c>
      <c r="H5819" s="108">
        <f t="shared" si="138"/>
        <v>1558.8599589935513</v>
      </c>
      <c r="I5819" s="108">
        <f t="shared" si="139"/>
        <v>1639.235613127873</v>
      </c>
      <c r="J5819" s="108">
        <f t="shared" si="140"/>
        <v>1345.0981953301621</v>
      </c>
    </row>
    <row r="5820" spans="1:10" ht="15">
      <c r="A5820" s="198">
        <v>45922</v>
      </c>
      <c r="B5820" s="197">
        <v>3720.1014</v>
      </c>
      <c r="C5820" s="197">
        <v>4902.7550000000001</v>
      </c>
      <c r="D5820" s="197">
        <v>3546.1876000000002</v>
      </c>
      <c r="E5820" s="197">
        <v>2535.3561</v>
      </c>
      <c r="F5820" s="197">
        <v>3314.3038999999999</v>
      </c>
      <c r="G5820" s="108" t="e">
        <f>G5819*#REF!/#REF!</f>
        <v>#REF!</v>
      </c>
      <c r="H5820" s="108">
        <f t="shared" si="138"/>
        <v>1546.1692892017129</v>
      </c>
      <c r="I5820" s="108">
        <f t="shared" si="139"/>
        <v>1627.9609958242243</v>
      </c>
      <c r="J5820" s="108">
        <f t="shared" si="140"/>
        <v>1339.4899088753505</v>
      </c>
    </row>
    <row r="5821" spans="1:10" ht="15">
      <c r="A5821" s="198">
        <v>45923</v>
      </c>
      <c r="B5821" s="197">
        <v>3732.6201999999998</v>
      </c>
      <c r="C5821" s="197">
        <v>4920.3824000000004</v>
      </c>
      <c r="D5821" s="197">
        <v>3563.0709000000002</v>
      </c>
      <c r="E5821" s="197">
        <v>2551.6725999999999</v>
      </c>
      <c r="F5821" s="197">
        <v>3329.0868</v>
      </c>
      <c r="G5821" s="108" t="e">
        <f>G5820*#REF!/#REF!</f>
        <v>#REF!</v>
      </c>
      <c r="H5821" s="108">
        <f t="shared" si="138"/>
        <v>1551.3724226694344</v>
      </c>
      <c r="I5821" s="108">
        <f t="shared" si="139"/>
        <v>1635.7116726019558</v>
      </c>
      <c r="J5821" s="108">
        <f t="shared" si="140"/>
        <v>1345.4644803001115</v>
      </c>
    </row>
    <row r="5822" spans="1:10" ht="15">
      <c r="A5822" s="198">
        <v>45924</v>
      </c>
      <c r="B5822" s="197">
        <v>3740.6246999999998</v>
      </c>
      <c r="C5822" s="197">
        <v>4922.3829999999998</v>
      </c>
      <c r="D5822" s="197">
        <v>3565.6109000000001</v>
      </c>
      <c r="E5822" s="197">
        <v>2555.7257</v>
      </c>
      <c r="F5822" s="197">
        <v>3334.5745999999999</v>
      </c>
      <c r="G5822" s="108" t="e">
        <f>G5821*#REF!/#REF!</f>
        <v>#REF!</v>
      </c>
      <c r="H5822" s="108">
        <f t="shared" si="138"/>
        <v>1554.6992975969338</v>
      </c>
      <c r="I5822" s="108">
        <f t="shared" si="139"/>
        <v>1636.8777194657464</v>
      </c>
      <c r="J5822" s="108">
        <f t="shared" si="140"/>
        <v>1347.6823978308262</v>
      </c>
    </row>
    <row r="5823" spans="1:10" ht="15">
      <c r="A5823" s="198">
        <v>45925</v>
      </c>
      <c r="B5823" s="197">
        <v>3701.0059000000001</v>
      </c>
      <c r="C5823" s="197">
        <v>4868.8966</v>
      </c>
      <c r="D5823" s="197">
        <v>3526.8579</v>
      </c>
      <c r="E5823" s="197">
        <v>2522.2462</v>
      </c>
      <c r="F5823" s="197">
        <v>3302.7361000000001</v>
      </c>
      <c r="G5823" s="108" t="e">
        <f>G5822*#REF!/#REF!</f>
        <v>#REF!</v>
      </c>
      <c r="H5823" s="108">
        <f t="shared" si="138"/>
        <v>1538.2327110046908</v>
      </c>
      <c r="I5823" s="108">
        <f t="shared" si="139"/>
        <v>1619.0872414687065</v>
      </c>
      <c r="J5823" s="108">
        <f t="shared" si="140"/>
        <v>1334.8147336846</v>
      </c>
    </row>
    <row r="5824" spans="1:10" ht="15">
      <c r="A5824" s="198">
        <v>45926</v>
      </c>
      <c r="B5824" s="197">
        <v>3722.0945000000002</v>
      </c>
      <c r="C5824" s="197">
        <v>4905.1130999999996</v>
      </c>
      <c r="D5824" s="197">
        <v>3553.9380999999998</v>
      </c>
      <c r="E5824" s="197">
        <v>2535.7754</v>
      </c>
      <c r="F5824" s="197">
        <v>3328.0900999999999</v>
      </c>
      <c r="G5824" s="108" t="e">
        <f>G5823*#REF!/#REF!</f>
        <v>#REF!</v>
      </c>
      <c r="H5824" s="108">
        <f t="shared" si="138"/>
        <v>1546.997672538336</v>
      </c>
      <c r="I5824" s="108">
        <f t="shared" si="139"/>
        <v>1631.5190455162754</v>
      </c>
      <c r="J5824" s="108">
        <f t="shared" si="140"/>
        <v>1345.0616597886381</v>
      </c>
    </row>
    <row r="5825" spans="1:10" ht="15">
      <c r="A5825" s="198">
        <v>45929</v>
      </c>
      <c r="B5825" s="197">
        <v>3759.1219999999998</v>
      </c>
      <c r="C5825" s="197">
        <v>4947.4621999999999</v>
      </c>
      <c r="D5825" s="197">
        <v>3582.1995000000002</v>
      </c>
      <c r="E5825" s="197">
        <v>2564.1664000000001</v>
      </c>
      <c r="F5825" s="197">
        <v>3354.4775</v>
      </c>
      <c r="G5825" s="108" t="e">
        <f>G5824*#REF!/#REF!</f>
        <v>#REF!</v>
      </c>
      <c r="H5825" s="108">
        <f t="shared" si="138"/>
        <v>1562.3872485740633</v>
      </c>
      <c r="I5825" s="108">
        <f t="shared" si="139"/>
        <v>1644.493107262864</v>
      </c>
      <c r="J5825" s="108">
        <f t="shared" si="140"/>
        <v>1355.7262388640384</v>
      </c>
    </row>
    <row r="5826" spans="1:10" ht="15">
      <c r="A5826" s="198">
        <v>45930</v>
      </c>
      <c r="B5826" s="197">
        <v>3786.5205999999998</v>
      </c>
      <c r="C5826" s="197">
        <v>4984.0474999999997</v>
      </c>
      <c r="D5826" s="197">
        <v>3609.0405999999998</v>
      </c>
      <c r="E5826" s="197">
        <v>2588.7188000000001</v>
      </c>
      <c r="F5826" s="197">
        <v>3378.5248999999999</v>
      </c>
      <c r="G5826" s="108" t="e">
        <f>G5825*#REF!/#REF!</f>
        <v>#REF!</v>
      </c>
      <c r="H5826" s="108">
        <f t="shared" si="138"/>
        <v>1573.7748074957426</v>
      </c>
      <c r="I5826" s="108">
        <f t="shared" si="139"/>
        <v>1656.8151468202232</v>
      </c>
      <c r="J5826" s="108">
        <f t="shared" si="140"/>
        <v>1365.445097063701</v>
      </c>
    </row>
    <row r="5827" spans="1:10" ht="15">
      <c r="A5827" s="198">
        <v>45931</v>
      </c>
      <c r="B5827" s="197">
        <v>3782.3625000000002</v>
      </c>
      <c r="C5827" s="197">
        <v>4977.5923000000003</v>
      </c>
      <c r="D5827" s="197">
        <v>3615.9259000000002</v>
      </c>
      <c r="E5827" s="197">
        <v>2587.4634000000001</v>
      </c>
      <c r="F5827" s="197">
        <v>3396.8026</v>
      </c>
      <c r="G5827" s="108" t="e">
        <f>G5826*#REF!/#REF!</f>
        <v>#REF!</v>
      </c>
      <c r="H5827" s="108">
        <f t="shared" si="138"/>
        <v>1572.0465947858875</v>
      </c>
      <c r="I5827" s="108">
        <f t="shared" si="139"/>
        <v>1659.976006060876</v>
      </c>
      <c r="J5827" s="108">
        <f t="shared" si="140"/>
        <v>1372.8321066579181</v>
      </c>
    </row>
    <row r="5828" spans="1:10" ht="15">
      <c r="A5828" s="198">
        <v>45932</v>
      </c>
      <c r="B5828" s="197">
        <v>3777.1682000000001</v>
      </c>
      <c r="C5828" s="197">
        <v>4947.7911999999997</v>
      </c>
      <c r="D5828" s="197">
        <v>3592.9870999999998</v>
      </c>
      <c r="E5828" s="197">
        <v>2585.5612000000001</v>
      </c>
      <c r="F5828" s="197">
        <v>3381.4002</v>
      </c>
      <c r="G5828" s="108" t="e">
        <f>G5827*#REF!/#REF!</f>
        <v>#REF!</v>
      </c>
      <c r="H5828" s="108">
        <f t="shared" si="138"/>
        <v>1569.8877108536108</v>
      </c>
      <c r="I5828" s="108">
        <f t="shared" si="139"/>
        <v>1649.4454092895678</v>
      </c>
      <c r="J5828" s="108">
        <f t="shared" si="140"/>
        <v>1366.607161693619</v>
      </c>
    </row>
    <row r="5829" spans="1:10" ht="15">
      <c r="A5829" s="198">
        <v>45933</v>
      </c>
      <c r="B5829" s="197">
        <v>3780.6747999999998</v>
      </c>
      <c r="C5829" s="197">
        <v>4962.9884000000002</v>
      </c>
      <c r="D5829" s="197">
        <v>3609.6217999999999</v>
      </c>
      <c r="E5829" s="197">
        <v>2594.2984000000001</v>
      </c>
      <c r="F5829" s="197">
        <v>3404.9052999999999</v>
      </c>
      <c r="G5829" s="108" t="e">
        <f>G5828*#REF!/#REF!</f>
        <v>#REF!</v>
      </c>
      <c r="H5829" s="108">
        <f t="shared" si="138"/>
        <v>1571.3451435003431</v>
      </c>
      <c r="I5829" s="108">
        <f t="shared" si="139"/>
        <v>1657.0819603781897</v>
      </c>
      <c r="J5829" s="108">
        <f t="shared" si="140"/>
        <v>1376.1068470595583</v>
      </c>
    </row>
    <row r="5830" spans="1:10" ht="15">
      <c r="A5830" s="198">
        <v>45936</v>
      </c>
      <c r="B5830" s="197">
        <v>3737.1761999999999</v>
      </c>
      <c r="C5830" s="197">
        <v>4938.3851999999997</v>
      </c>
      <c r="D5830" s="197">
        <v>3594.2181</v>
      </c>
      <c r="E5830" s="197">
        <v>2576.1878000000002</v>
      </c>
      <c r="F5830" s="197">
        <v>3375.471</v>
      </c>
      <c r="G5830" s="108" t="e">
        <f>G5829*#REF!/#REF!</f>
        <v>#REF!</v>
      </c>
      <c r="H5830" s="108">
        <f t="shared" ref="H5830:H5893" si="141">H5829*B5830/B5829</f>
        <v>1553.266012796199</v>
      </c>
      <c r="I5830" s="108">
        <f t="shared" ref="I5830:I5893" si="142">I5829*D5830/D5829</f>
        <v>1650.010528852295</v>
      </c>
      <c r="J5830" s="108">
        <f t="shared" ref="J5830:J5893" si="143">J5829*F5830/F5829</f>
        <v>1364.2108504900191</v>
      </c>
    </row>
    <row r="5831" spans="1:10" ht="15">
      <c r="A5831" s="198">
        <v>45937</v>
      </c>
      <c r="B5831" s="197">
        <v>3718.7694999999999</v>
      </c>
      <c r="C5831" s="197">
        <v>4920.9094999999998</v>
      </c>
      <c r="D5831" s="197">
        <v>3581.8525</v>
      </c>
      <c r="E5831" s="197">
        <v>2570.0432000000001</v>
      </c>
      <c r="F5831" s="197">
        <v>3352.5868999999998</v>
      </c>
      <c r="G5831" s="108" t="e">
        <f>G5830*#REF!/#REF!</f>
        <v>#REF!</v>
      </c>
      <c r="H5831" s="108">
        <f t="shared" si="141"/>
        <v>1545.615717496305</v>
      </c>
      <c r="I5831" s="108">
        <f t="shared" si="142"/>
        <v>1644.3338087346217</v>
      </c>
      <c r="J5831" s="108">
        <f t="shared" si="143"/>
        <v>1354.9621448949486</v>
      </c>
    </row>
    <row r="5832" spans="1:10" ht="15">
      <c r="A5832" s="198">
        <v>45938</v>
      </c>
      <c r="B5832" s="197">
        <v>3723.6304</v>
      </c>
      <c r="C5832" s="197">
        <v>4920.7047000000002</v>
      </c>
      <c r="D5832" s="197">
        <v>3565.5663</v>
      </c>
      <c r="E5832" s="197">
        <v>2570.0906</v>
      </c>
      <c r="F5832" s="197">
        <v>3319.7307999999998</v>
      </c>
      <c r="G5832" s="108" t="e">
        <f>G5831*#REF!/#REF!</f>
        <v>#REF!</v>
      </c>
      <c r="H5832" s="108">
        <f t="shared" si="141"/>
        <v>1547.6360318613599</v>
      </c>
      <c r="I5832" s="108">
        <f t="shared" si="142"/>
        <v>1636.8572447845947</v>
      </c>
      <c r="J5832" s="108">
        <f t="shared" si="143"/>
        <v>1341.6832134140425</v>
      </c>
    </row>
    <row r="5833" spans="1:10" ht="15">
      <c r="A5833" s="198">
        <v>45939</v>
      </c>
      <c r="B5833" s="197">
        <v>3733.8869</v>
      </c>
      <c r="C5833" s="197">
        <v>4918.0214999999998</v>
      </c>
      <c r="D5833" s="197">
        <v>3566.1323000000002</v>
      </c>
      <c r="E5833" s="197">
        <v>2575.3631999999998</v>
      </c>
      <c r="F5833" s="197">
        <v>3328.3132000000001</v>
      </c>
      <c r="G5833" s="108" t="e">
        <f>G5832*#REF!/#REF!</f>
        <v>#REF!</v>
      </c>
      <c r="H5833" s="108">
        <f t="shared" si="141"/>
        <v>1551.8988955872512</v>
      </c>
      <c r="I5833" s="108">
        <f t="shared" si="142"/>
        <v>1637.1170804243216</v>
      </c>
      <c r="J5833" s="108">
        <f t="shared" si="143"/>
        <v>1345.1518265952093</v>
      </c>
    </row>
    <row r="5834" spans="1:10" ht="15">
      <c r="A5834" s="198">
        <v>45940</v>
      </c>
      <c r="B5834" s="197">
        <v>3748.8896</v>
      </c>
      <c r="C5834" s="197">
        <v>4957.6089000000002</v>
      </c>
      <c r="D5834" s="197">
        <v>3581.7226000000001</v>
      </c>
      <c r="E5834" s="197">
        <v>2588.7665999999999</v>
      </c>
      <c r="F5834" s="197">
        <v>3318.7494999999999</v>
      </c>
      <c r="G5834" s="108" t="e">
        <f>G5833*#REF!/#REF!</f>
        <v>#REF!</v>
      </c>
      <c r="H5834" s="108">
        <f t="shared" si="141"/>
        <v>1558.1344014245669</v>
      </c>
      <c r="I5834" s="108">
        <f t="shared" si="142"/>
        <v>1644.2741750780838</v>
      </c>
      <c r="J5834" s="108">
        <f t="shared" si="143"/>
        <v>1341.2866168775633</v>
      </c>
    </row>
    <row r="5835" spans="1:10" ht="15">
      <c r="A5835" s="198">
        <v>45943</v>
      </c>
      <c r="B5835" s="197">
        <v>3793.2892000000002</v>
      </c>
      <c r="C5835" s="197">
        <v>5021.3441000000003</v>
      </c>
      <c r="D5835" s="197">
        <v>3641.0601000000001</v>
      </c>
      <c r="E5835" s="197">
        <v>2630.5852</v>
      </c>
      <c r="F5835" s="197">
        <v>3387.2199000000001</v>
      </c>
      <c r="G5835" s="108" t="e">
        <f>G5834*#REF!/#REF!</f>
        <v>#REF!</v>
      </c>
      <c r="H5835" s="108">
        <f t="shared" si="141"/>
        <v>1576.5880107731832</v>
      </c>
      <c r="I5835" s="108">
        <f t="shared" si="142"/>
        <v>1671.5144529442971</v>
      </c>
      <c r="J5835" s="108">
        <f t="shared" si="143"/>
        <v>1368.9592180100844</v>
      </c>
    </row>
    <row r="5836" spans="1:10" ht="15">
      <c r="A5836" s="198">
        <v>45944</v>
      </c>
      <c r="B5836" s="197">
        <v>3813.6610000000001</v>
      </c>
      <c r="C5836" s="197">
        <v>5063.8804</v>
      </c>
      <c r="D5836" s="197">
        <v>3662.1882999999998</v>
      </c>
      <c r="E5836" s="197">
        <v>2632.1109000000001</v>
      </c>
      <c r="F5836" s="197">
        <v>3393.8921999999998</v>
      </c>
      <c r="G5836" s="108" t="e">
        <f>G5835*#REF!/#REF!</f>
        <v>#REF!</v>
      </c>
      <c r="H5836" s="108">
        <f t="shared" si="141"/>
        <v>1585.0550518935568</v>
      </c>
      <c r="I5836" s="108">
        <f t="shared" si="142"/>
        <v>1681.2138511126211</v>
      </c>
      <c r="J5836" s="108">
        <f t="shared" si="143"/>
        <v>1371.6558562148637</v>
      </c>
    </row>
    <row r="5837" spans="1:10" ht="15">
      <c r="G5837" s="108" t="e">
        <f>G5836*#REF!/#REF!</f>
        <v>#REF!</v>
      </c>
      <c r="H5837" s="108">
        <f t="shared" si="141"/>
        <v>0</v>
      </c>
      <c r="I5837" s="108">
        <f t="shared" si="142"/>
        <v>0</v>
      </c>
      <c r="J5837" s="108">
        <f t="shared" si="143"/>
        <v>0</v>
      </c>
    </row>
    <row r="5838" spans="1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5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  <row r="6831" spans="1:4">
      <c r="A6831" s="198">
        <v>45917</v>
      </c>
      <c r="B6831" s="197">
        <v>1252.7414000000001</v>
      </c>
      <c r="C6831" s="197">
        <v>3252.9016999999999</v>
      </c>
      <c r="D6831" s="197">
        <v>4078.2586000000001</v>
      </c>
    </row>
    <row r="6832" spans="1:4">
      <c r="A6832" s="198">
        <v>45918</v>
      </c>
      <c r="B6832" s="197">
        <v>1248.4114999999999</v>
      </c>
      <c r="C6832" s="197">
        <v>3241.6587</v>
      </c>
      <c r="D6832" s="197">
        <v>4064.163</v>
      </c>
    </row>
    <row r="6833" spans="1:4">
      <c r="A6833" s="198">
        <v>45919</v>
      </c>
      <c r="B6833" s="197">
        <v>1250.2179000000001</v>
      </c>
      <c r="C6833" s="197">
        <v>3246.3492000000001</v>
      </c>
      <c r="D6833" s="197">
        <v>4070.0435000000002</v>
      </c>
    </row>
    <row r="6834" spans="1:4">
      <c r="A6834" s="198">
        <v>45922</v>
      </c>
      <c r="B6834" s="197">
        <v>1240.0399</v>
      </c>
      <c r="C6834" s="197">
        <v>3219.9207000000001</v>
      </c>
      <c r="D6834" s="197">
        <v>4036.9092999999998</v>
      </c>
    </row>
    <row r="6835" spans="1:4">
      <c r="A6835" s="198">
        <v>45923</v>
      </c>
      <c r="B6835" s="197">
        <v>1244.2128</v>
      </c>
      <c r="C6835" s="197">
        <v>3230.7563</v>
      </c>
      <c r="D6835" s="197">
        <v>4050.4942999999998</v>
      </c>
    </row>
    <row r="6836" spans="1:4">
      <c r="A6836" s="198">
        <v>45924</v>
      </c>
      <c r="B6836" s="197">
        <v>1246.8810000000001</v>
      </c>
      <c r="C6836" s="197">
        <v>3237.6846</v>
      </c>
      <c r="D6836" s="197">
        <v>4059.1804000000002</v>
      </c>
    </row>
    <row r="6837" spans="1:4">
      <c r="A6837" s="198">
        <v>45925</v>
      </c>
      <c r="B6837" s="197">
        <v>1233.6747</v>
      </c>
      <c r="C6837" s="197">
        <v>3203.3926000000001</v>
      </c>
      <c r="D6837" s="197">
        <v>4016.1876000000002</v>
      </c>
    </row>
    <row r="6838" spans="1:4">
      <c r="A6838" s="198">
        <v>45926</v>
      </c>
      <c r="B6838" s="197">
        <v>1240.7043000000001</v>
      </c>
      <c r="C6838" s="197">
        <v>3221.6457999999998</v>
      </c>
      <c r="D6838" s="197">
        <v>4039.0722000000001</v>
      </c>
    </row>
    <row r="6839" spans="1:4">
      <c r="A6839" s="198">
        <v>45929</v>
      </c>
      <c r="B6839" s="197">
        <v>1253.0468000000001</v>
      </c>
      <c r="C6839" s="197">
        <v>3253.6948000000002</v>
      </c>
      <c r="D6839" s="197">
        <v>4079.2529</v>
      </c>
    </row>
    <row r="6840" spans="1:4">
      <c r="A6840" s="198">
        <v>45930</v>
      </c>
      <c r="B6840" s="197">
        <v>1262.1796999999999</v>
      </c>
      <c r="C6840" s="197">
        <v>3277.4096</v>
      </c>
      <c r="D6840" s="197">
        <v>4108.9849000000004</v>
      </c>
    </row>
    <row r="6841" spans="1:4">
      <c r="A6841" s="198">
        <v>45931</v>
      </c>
      <c r="B6841" s="197">
        <v>1260.7936999999999</v>
      </c>
      <c r="C6841" s="197">
        <v>3273.8105</v>
      </c>
      <c r="D6841" s="197">
        <v>4104.4726000000001</v>
      </c>
    </row>
    <row r="6842" spans="1:4">
      <c r="A6842" s="198">
        <v>45932</v>
      </c>
      <c r="B6842" s="197">
        <v>1259.0622000000001</v>
      </c>
      <c r="C6842" s="197">
        <v>3269.3146000000002</v>
      </c>
      <c r="D6842" s="197">
        <v>4098.8359</v>
      </c>
    </row>
    <row r="6843" spans="1:4">
      <c r="A6843" s="198">
        <v>45933</v>
      </c>
      <c r="B6843" s="197">
        <v>1260.2311</v>
      </c>
      <c r="C6843" s="197">
        <v>3272.3497000000002</v>
      </c>
      <c r="D6843" s="197">
        <v>4102.6412</v>
      </c>
    </row>
    <row r="6844" spans="1:4">
      <c r="A6844" s="198">
        <v>45936</v>
      </c>
      <c r="B6844" s="197">
        <v>1245.7315000000001</v>
      </c>
      <c r="C6844" s="197">
        <v>3234.6997000000001</v>
      </c>
      <c r="D6844" s="197">
        <v>4055.4382000000001</v>
      </c>
    </row>
    <row r="6845" spans="1:4">
      <c r="A6845" s="198">
        <v>45937</v>
      </c>
      <c r="B6845" s="197">
        <v>1239.5959</v>
      </c>
      <c r="C6845" s="197">
        <v>3218.7678000000001</v>
      </c>
      <c r="D6845" s="197">
        <v>4035.4639000000002</v>
      </c>
    </row>
    <row r="6846" spans="1:4">
      <c r="A6846" s="198">
        <v>45938</v>
      </c>
      <c r="B6846" s="197">
        <v>1241.2162000000001</v>
      </c>
      <c r="C6846" s="197">
        <v>3222.9751999999999</v>
      </c>
      <c r="D6846" s="197">
        <v>4040.7388000000001</v>
      </c>
    </row>
    <row r="6847" spans="1:4">
      <c r="A6847" s="198">
        <v>45939</v>
      </c>
      <c r="B6847" s="197">
        <v>1244.6351</v>
      </c>
      <c r="C6847" s="197">
        <v>3231.8526999999999</v>
      </c>
      <c r="D6847" s="197">
        <v>4051.8688000000002</v>
      </c>
    </row>
    <row r="6848" spans="1:4">
      <c r="A6848" s="198">
        <v>45940</v>
      </c>
      <c r="B6848" s="197">
        <v>1249.636</v>
      </c>
      <c r="C6848" s="197">
        <v>3244.8382000000001</v>
      </c>
      <c r="D6848" s="197">
        <v>4068.1491999999998</v>
      </c>
    </row>
    <row r="6849" spans="1:4">
      <c r="A6849" s="198">
        <v>45943</v>
      </c>
      <c r="B6849" s="197">
        <v>1264.4358999999999</v>
      </c>
      <c r="C6849" s="197">
        <v>3283.2680999999998</v>
      </c>
      <c r="D6849" s="197">
        <v>4116.3298999999997</v>
      </c>
    </row>
    <row r="6850" spans="1:4">
      <c r="A6850" s="198">
        <v>45944</v>
      </c>
      <c r="B6850" s="197">
        <v>1271.2266</v>
      </c>
      <c r="C6850" s="197">
        <v>3300.9009000000001</v>
      </c>
      <c r="D6850" s="197">
        <v>4138.4366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5.19288974121557E-2</v>
      </c>
      <c r="E31" s="42"/>
      <c r="F31" s="43"/>
      <c r="G31" s="41">
        <f>Indices!F17</f>
        <v>3.4642563024430501E-2</v>
      </c>
      <c r="H31" s="42"/>
      <c r="I31" s="42"/>
      <c r="J31" s="41">
        <f>Indices!J17</f>
        <v>7.1971561054784E-2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0.10592303521339699</v>
      </c>
      <c r="E32" s="42"/>
      <c r="F32" s="39"/>
      <c r="G32" s="41">
        <f>Indices!F26</f>
        <v>8.1158923974398403E-2</v>
      </c>
      <c r="H32" s="42"/>
      <c r="I32" s="42"/>
      <c r="J32" s="41">
        <f>Indices!J26</f>
        <v>0.121351681147915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2025-10-15T07:40:11Z</dcterms:modified>
</cp:coreProperties>
</file>