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4617C4C8-EC89-4DC3-A3A5-81CAAD69397A}" xr6:coauthVersionLast="47" xr6:coauthVersionMax="47" xr10:uidLastSave="{00000000-0000-0000-0000-000000000000}"/>
  <bookViews>
    <workbookView xWindow="28680" yWindow="-120" windowWidth="29040" windowHeight="157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<sst xmlns="http://schemas.openxmlformats.org/spreadsheetml/2006/main" count="463" uniqueCount="313">
  <si>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</si>
  <si>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</si>
  <si>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</si>
  <si>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</si>
  <si>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</si>
  <si>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</si>
  <si>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</si>
  <si>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</si>
  <si>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</si>
  <si>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</si>
  <si>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</si>
  <si>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</si>
  <si>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</si>
  <si>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</si>
  <si>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</si>
  <si>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</si>
  <si>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</si>
  <si>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</si>
  <si>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</si>
  <si>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</si>
  <si>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</si>
  <si>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</si>
  <si>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</si>
  <si>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</si>
  <si>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</si>
  <si>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</si>
  <si>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</si>
  <si>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</si>
  <si>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</si>
  <si>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</si>
  <si>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</si>
  <si>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</si>
  <si>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</si>
  <si>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</si>
  <si>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</si>
  <si>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</si>
  <si>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</si>
  <si>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</si>
  <si>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</si>
  <si>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</si>
  <si>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</si>
  <si>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</si>
  <si>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</si>
  <si>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</si>
  <si>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</si>
  <si>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</si>
  <si>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</si>
  <si>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</si>
  <si>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</si>
  <si>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</si>
  <si>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</si>
  <si>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</si>
  <si>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</si>
  <si>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</si>
  <si>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</si>
  <si>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</si>
  <si>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02-10-2025</t>
  </si>
  <si>
    <t>03/10/2025</t>
  </si>
  <si>
    <t>Variation par rapport au 31/12/2024</t>
  </si>
  <si>
    <t>AU 03/10/2025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</si>
  <si>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</si>
  <si>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</si>
  <si>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</si>
  <si>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</si>
  <si>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</si>
  <si>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</si>
  <si>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</si>
  <si>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</si>
  <si>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</si>
  <si>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</si>
  <si>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</si>
  <si>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</si>
  <si>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</si>
  <si>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</si>
  <si>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</si>
  <si>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</si>
  <si>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</si>
  <si>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</si>
  <si>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</si>
  <si>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</si>
  <si>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</si>
  <si>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</si>
  <si>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</si>
  <si>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</si>
  <si>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</si>
  <si>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</si>
  <si>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</si>
  <si>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</si>
  <si>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</si>
  <si>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</si>
  <si>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</si>
  <si>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</si>
  <si>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</si>
  <si>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Novavest N</t>
  </si>
  <si>
    <t>Fundamenta Real N</t>
  </si>
  <si>
    <t>Warteck Invest N</t>
  </si>
  <si>
    <t>PLAZZA -A- N</t>
  </si>
  <si>
    <t>EPIC Suisse Rg</t>
  </si>
  <si>
    <t>Zug Estates N -B-</t>
  </si>
  <si>
    <t>HIAG Immo N</t>
  </si>
  <si>
    <t>Cham Swiss Prop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</si>
  <si>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</si>
  <si>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</si>
  <si>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</si>
  <si>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</si>
  <si>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</si>
  <si>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</si>
  <si>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</si>
  <si>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CH0212186248</t>
  </si>
  <si>
    <t>CH0045825517</t>
  </si>
  <si>
    <t>CH0002619481</t>
  </si>
  <si>
    <t>CH0284142913</t>
  </si>
  <si>
    <t>CH0516131684</t>
  </si>
  <si>
    <t>CH0148052126</t>
  </si>
  <si>
    <t>CH0239518779</t>
  </si>
  <si>
    <t>CH0524026959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</si>
  <si>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</si>
  <si>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</si>
  <si>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</si>
  <si>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</si>
  <si>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</si>
  <si>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</si>
  <si>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</si>
  <si>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</si>
  <si>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</si>
  <si>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</si>
  <si>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</si>
  <si>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</si>
  <si>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</si>
  <si>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</si>
  <si>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Vivenio Resid Br</t>
  </si>
  <si>
    <t>INMOBILIARIA COLONIAL</t>
  </si>
  <si>
    <t>MERLIN PROPERTIES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</si>
  <si>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</si>
  <si>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</si>
  <si>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</si>
  <si>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</si>
  <si>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</si>
  <si>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</si>
  <si>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</si>
  <si>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</si>
  <si>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PATRIMOINE ET COMM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</si>
  <si>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</si>
  <si>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</si>
  <si>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</si>
  <si>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</si>
  <si>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</si>
  <si>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</si>
  <si>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</si>
  <si>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</si>
  <si>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</si>
  <si>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</si>
  <si>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FR0010341032</t>
  </si>
  <si>
    <t>FR0011027135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</si>
  <si>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</si>
  <si>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</si>
  <si>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</si>
  <si>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</si>
  <si>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</si>
  <si>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</si>
  <si>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</si>
  <si>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</si>
  <si>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</si>
  <si>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</si>
  <si>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LSL Property Ser Rg</t>
  </si>
  <si>
    <t>NewRiver REIT Rg</t>
  </si>
  <si>
    <t>CUSTODIAN REIT</t>
  </si>
  <si>
    <t>MOUNTVIEW ESTATES</t>
  </si>
  <si>
    <t>PICTON PROPERTY INCOME</t>
  </si>
  <si>
    <t>Targt Hlthc REIT Rg</t>
  </si>
  <si>
    <t>EMPIRIC STUDENT PROPERTY</t>
  </si>
  <si>
    <t>The PRS REIT Rg</t>
  </si>
  <si>
    <t>WORKSPACE GROUP</t>
  </si>
  <si>
    <t>SUPERMARKT INCOME REIT PLC</t>
  </si>
  <si>
    <t>GREAT PORTLAND ESTATES</t>
  </si>
  <si>
    <t>Savills Rg</t>
  </si>
  <si>
    <t>GRAINGER TRUST</t>
  </si>
  <si>
    <t>SIRIUS REAL ESTATE</t>
  </si>
  <si>
    <t>SAFESTORE HOLDINGS</t>
  </si>
  <si>
    <t>HAMMERSON</t>
  </si>
  <si>
    <t>DERWENT LONDON</t>
  </si>
  <si>
    <t>BIG YELLOW GROUP</t>
  </si>
  <si>
    <t>PRIMARY HEALTH PROPERTIES</t>
  </si>
  <si>
    <t>CAPITAL &amp; COUNTIES PROPERTIES</t>
  </si>
  <si>
    <t>UNITE GROUP PLC</t>
  </si>
  <si>
    <t>BRITISH LAND</t>
  </si>
  <si>
    <t>TRITAX BIG BOX REIT</t>
  </si>
  <si>
    <t>LondonMetric Rg</t>
  </si>
  <si>
    <t>LAND SECURITIES</t>
  </si>
  <si>
    <t>SEGRO</t>
  </si>
  <si>
    <t>GB00B1G5HX72</t>
  </si>
  <si>
    <t>GB00BD7XPJ64</t>
  </si>
  <si>
    <t>GB00BJFLFT45</t>
  </si>
  <si>
    <t>GB0006081037</t>
  </si>
  <si>
    <t>GB00B0LCW208</t>
  </si>
  <si>
    <t>GB00BJGTLF51</t>
  </si>
  <si>
    <t>GB00BLWDVR75</t>
  </si>
  <si>
    <t>GB00BF01NH51</t>
  </si>
  <si>
    <t>GB00B67G5X01</t>
  </si>
  <si>
    <t>GB00BF345X11</t>
  </si>
  <si>
    <t>GB00BF5H9P87</t>
  </si>
  <si>
    <t>GB00B135BJ46</t>
  </si>
  <si>
    <t>GB00B04V1276</t>
  </si>
  <si>
    <t>GG00B1W3VF54</t>
  </si>
  <si>
    <t>GB00B1N7Z094</t>
  </si>
  <si>
    <t>GB00BRJQ8J25</t>
  </si>
  <si>
    <t>GB0002652740</t>
  </si>
  <si>
    <t>GB0002869419</t>
  </si>
  <si>
    <t>GB00BYRJ5J14</t>
  </si>
  <si>
    <t>GB00B62G9D36</t>
  </si>
  <si>
    <t>GB0006928617</t>
  </si>
  <si>
    <t>GB0001367019</t>
  </si>
  <si>
    <t>GB00BG49KP99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</si>
  <si>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</si>
  <si>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</si>
  <si>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</si>
  <si>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</si>
  <si>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</si>
  <si>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</si>
  <si>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</si>
  <si>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IMMOBILIARE GRANDE DISTRIBUZIONE</t>
  </si>
  <si>
    <t>IT0005322612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</si>
  <si>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</si>
  <si>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</si>
  <si>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</si>
  <si>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</si>
  <si>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</si>
  <si>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</si>
  <si>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</si>
  <si>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</si>
  <si>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</si>
  <si>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</si>
  <si>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</si>
  <si>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</si>
  <si>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Public Pro Rg</t>
  </si>
  <si>
    <t>ENTRA ASA</t>
  </si>
  <si>
    <t>OLAV THON EIENDOM</t>
  </si>
  <si>
    <t>NO0013178616</t>
  </si>
  <si>
    <t>NO0010716418</t>
  </si>
  <si>
    <t>NO0005638858</t>
  </si>
  <si>
    <t>ECHO INVESTMENT</t>
  </si>
  <si>
    <t>GLOBE TRADE CENTRE</t>
  </si>
  <si>
    <t>PLECHPS00019</t>
  </si>
  <si>
    <t>PLGTC0000037</t>
  </si>
  <si>
    <t>Stenhus Fastig Rg</t>
  </si>
  <si>
    <t>Eastnine Rg</t>
  </si>
  <si>
    <t>Heba Fast Rg-B</t>
  </si>
  <si>
    <t>John Mattson Rg</t>
  </si>
  <si>
    <t>Corem Pty-B Rg</t>
  </si>
  <si>
    <t>Ft Emilshus Rg-B</t>
  </si>
  <si>
    <t>Stendorren Fast -B-</t>
  </si>
  <si>
    <t>DIÖS FASTIGHETER</t>
  </si>
  <si>
    <t>FastPtr-A Rg</t>
  </si>
  <si>
    <t>Cibus Nordic RE Rg</t>
  </si>
  <si>
    <t>NP3 Fastigheter Rg</t>
  </si>
  <si>
    <t>Nyfosa Rg</t>
  </si>
  <si>
    <t>ATRIUM LJUNGBERG AB</t>
  </si>
  <si>
    <t>Hemnet Grp Rg</t>
  </si>
  <si>
    <t>Pandox -B-</t>
  </si>
  <si>
    <t>HUFVUDSTADEN</t>
  </si>
  <si>
    <t>WALLENSTAM BYGGNADS AB</t>
  </si>
  <si>
    <t>FABEGE AB</t>
  </si>
  <si>
    <t>CATENA AB</t>
  </si>
  <si>
    <t>WIHLBORGS FASTIGHETER AB</t>
  </si>
  <si>
    <t>CASTELLUM</t>
  </si>
  <si>
    <t>Sagax-B Rg</t>
  </si>
  <si>
    <t>FASTIGHETS AB BALDER</t>
  </si>
  <si>
    <t>SE0014956819</t>
  </si>
  <si>
    <t>SE0022050183</t>
  </si>
  <si>
    <t>SE0017911480</t>
  </si>
  <si>
    <t>SE0012481364</t>
  </si>
  <si>
    <t>SE0010714287</t>
  </si>
  <si>
    <t>SE0016785786</t>
  </si>
  <si>
    <t>SE0006543344</t>
  </si>
  <si>
    <t>SE0001634262</t>
  </si>
  <si>
    <t>SE0013512506</t>
  </si>
  <si>
    <t>SE0010832204</t>
  </si>
  <si>
    <t>SE0006342333</t>
  </si>
  <si>
    <t>SE0011426428</t>
  </si>
  <si>
    <t>SE0024320832</t>
  </si>
  <si>
    <t>SE0015671995</t>
  </si>
  <si>
    <t>SE0007100359</t>
  </si>
  <si>
    <t>SE0000170375</t>
  </si>
  <si>
    <t>SE0017780133</t>
  </si>
  <si>
    <t>SE0011166974</t>
  </si>
  <si>
    <t>SE0001664707</t>
  </si>
  <si>
    <t>SE0018012635</t>
  </si>
  <si>
    <t>SE0000379190</t>
  </si>
  <si>
    <t>SE0005127818</t>
  </si>
  <si>
    <t>SE0017832488</t>
  </si>
  <si>
    <t>TOTAL (39 REIT)</t>
  </si>
  <si>
    <t>Total Autriche (2 sociétés)</t>
  </si>
  <si>
    <t>Total Belgique (14 sociétés)</t>
  </si>
  <si>
    <t>Total Suisse (15 sociétés)</t>
  </si>
  <si>
    <t>Total Allemagne (4 sociétés)</t>
  </si>
  <si>
    <t>Total Espagne (3 sociétés)</t>
  </si>
  <si>
    <t>Total Finlande (2 sociétés)</t>
  </si>
  <si>
    <t>Total France (12 sociétés)</t>
  </si>
  <si>
    <t>Total Royaume-Uni (26 sociétés)</t>
  </si>
  <si>
    <t>Total Grèce (1 société)</t>
  </si>
  <si>
    <t>Total Irlande (1 société)</t>
  </si>
  <si>
    <t>Total Italie (1 société)</t>
  </si>
  <si>
    <t>Total Luxembourg (2 sociétés)</t>
  </si>
  <si>
    <t>Total Pays-Bas (4 sociétés)</t>
  </si>
  <si>
    <t>Total Norvège (3 sociétés)</t>
  </si>
  <si>
    <t>Total Pologne (2 sociétés)</t>
  </si>
  <si>
    <t>Total Suède (23 sociétés)</t>
  </si>
  <si>
    <t>Total Belgique (7 sociétés)</t>
  </si>
  <si>
    <t>Total Allemagne (1 société)</t>
  </si>
  <si>
    <t>Total Espagne (2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</si>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</sst>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950.72327886603296</c:v>
                </c:pt>
                <c:pt idx="2996">
                  <c:v>953.17410750053693</c:v>
                </c:pt>
                <c:pt idx="2997">
                  <c:v>949.87967531157631</c:v>
                </c:pt>
                <c:pt idx="2998">
                  <c:v>951.25405615759041</c:v>
                </c:pt>
                <c:pt idx="2999">
                  <c:v>943.50993411273657</c:v>
                </c:pt>
                <c:pt idx="3000">
                  <c:v>946.6850138086229</c:v>
                </c:pt>
                <c:pt idx="3001">
                  <c:v>948.71510939128439</c:v>
                </c:pt>
                <c:pt idx="3002">
                  <c:v>938.66681541485502</c:v>
                </c:pt>
                <c:pt idx="3003">
                  <c:v>944.01540674516161</c:v>
                </c:pt>
                <c:pt idx="3004">
                  <c:v>953.40646908439612</c:v>
                </c:pt>
                <c:pt idx="3005">
                  <c:v>960.3554594422867</c:v>
                </c:pt>
                <c:pt idx="3006">
                  <c:v>959.30086881168506</c:v>
                </c:pt>
                <c:pt idx="3007">
                  <c:v>957.98344068622521</c:v>
                </c:pt>
                <c:pt idx="3008">
                  <c:v>958.87282705720497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801.44766205781275</c:v>
                </c:pt>
                <c:pt idx="2996">
                  <c:v>804.57346953072977</c:v>
                </c:pt>
                <c:pt idx="2997">
                  <c:v>805.7444345631485</c:v>
                </c:pt>
                <c:pt idx="2998">
                  <c:v>804.68397427273146</c:v>
                </c:pt>
                <c:pt idx="2999">
                  <c:v>801.32888194455711</c:v>
                </c:pt>
                <c:pt idx="3000">
                  <c:v>804.90312893214355</c:v>
                </c:pt>
                <c:pt idx="3001">
                  <c:v>806.22997056964562</c:v>
                </c:pt>
                <c:pt idx="3002">
                  <c:v>798.53209181838758</c:v>
                </c:pt>
                <c:pt idx="3003">
                  <c:v>804.66214441407897</c:v>
                </c:pt>
                <c:pt idx="3004">
                  <c:v>811.04202761434772</c:v>
                </c:pt>
                <c:pt idx="3005">
                  <c:v>816.85618931424608</c:v>
                </c:pt>
                <c:pt idx="3006">
                  <c:v>821.27538024261287</c:v>
                </c:pt>
                <c:pt idx="3007">
                  <c:v>817.5513918389762</c:v>
                </c:pt>
                <c:pt idx="3008">
                  <c:v>823.23443170814528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  <c:pt idx="5814">
                  <c:v>1413.9816000000001</c:v>
                </c:pt>
                <c:pt idx="5815">
                  <c:v>1420.9296999999999</c:v>
                </c:pt>
                <c:pt idx="5816">
                  <c:v>1419.9908</c:v>
                </c:pt>
                <c:pt idx="5817">
                  <c:v>1416.4063000000001</c:v>
                </c:pt>
                <c:pt idx="5818">
                  <c:v>1406.6642999999999</c:v>
                </c:pt>
                <c:pt idx="5819">
                  <c:v>1413.3614</c:v>
                </c:pt>
                <c:pt idx="5820">
                  <c:v>1414.3689999999999</c:v>
                </c:pt>
                <c:pt idx="5821">
                  <c:v>1397.7783999999999</c:v>
                </c:pt>
                <c:pt idx="5822">
                  <c:v>1408.5109</c:v>
                </c:pt>
                <c:pt idx="5823">
                  <c:v>1418.665</c:v>
                </c:pt>
                <c:pt idx="5824">
                  <c:v>1429.2949000000001</c:v>
                </c:pt>
                <c:pt idx="5825">
                  <c:v>1432.0217</c:v>
                </c:pt>
                <c:pt idx="5826">
                  <c:v>1422.9159</c:v>
                </c:pt>
                <c:pt idx="5827">
                  <c:v>1429.5036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1557.9901377869464</c:v>
                </c:pt>
                <c:pt idx="2996">
                  <c:v>1562.0064108582701</c:v>
                </c:pt>
                <c:pt idx="2997">
                  <c:v>1556.6076424316659</c:v>
                </c:pt>
                <c:pt idx="2998">
                  <c:v>1558.8599589935513</c:v>
                </c:pt>
                <c:pt idx="2999">
                  <c:v>1546.1692892017129</c:v>
                </c:pt>
                <c:pt idx="3000">
                  <c:v>1551.3724226694344</c:v>
                </c:pt>
                <c:pt idx="3001">
                  <c:v>1554.6992975969338</c:v>
                </c:pt>
                <c:pt idx="3002">
                  <c:v>1538.2327110046908</c:v>
                </c:pt>
                <c:pt idx="3003">
                  <c:v>1546.997672538336</c:v>
                </c:pt>
                <c:pt idx="3004">
                  <c:v>1562.3872485740633</c:v>
                </c:pt>
                <c:pt idx="3005">
                  <c:v>1573.7748074957426</c:v>
                </c:pt>
                <c:pt idx="3006">
                  <c:v>1572.0465947858875</c:v>
                </c:pt>
                <c:pt idx="3007">
                  <c:v>1569.8877108536108</c:v>
                </c:pt>
                <c:pt idx="3008">
                  <c:v>1571.3451435003431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1338.7596021990864</c:v>
                </c:pt>
                <c:pt idx="2996">
                  <c:v>1343.9811130649746</c:v>
                </c:pt>
                <c:pt idx="2997">
                  <c:v>1346.8708157408394</c:v>
                </c:pt>
                <c:pt idx="2998">
                  <c:v>1345.0981953301621</c:v>
                </c:pt>
                <c:pt idx="2999">
                  <c:v>1339.4899088753505</c:v>
                </c:pt>
                <c:pt idx="3000">
                  <c:v>1345.4644803001115</c:v>
                </c:pt>
                <c:pt idx="3001">
                  <c:v>1347.6823978308262</c:v>
                </c:pt>
                <c:pt idx="3002">
                  <c:v>1334.8147336846</c:v>
                </c:pt>
                <c:pt idx="3003">
                  <c:v>1345.0616597886381</c:v>
                </c:pt>
                <c:pt idx="3004">
                  <c:v>1355.7262388640384</c:v>
                </c:pt>
                <c:pt idx="3005">
                  <c:v>1365.445097063701</c:v>
                </c:pt>
                <c:pt idx="3006">
                  <c:v>1372.8321066579181</c:v>
                </c:pt>
                <c:pt idx="3007">
                  <c:v>1366.607161693619</c:v>
                </c:pt>
                <c:pt idx="3008">
                  <c:v>1376.1068470595583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  <c:pt idx="2995">
                  <c:v>45916</c:v>
                </c:pt>
                <c:pt idx="2996">
                  <c:v>45917</c:v>
                </c:pt>
                <c:pt idx="2997">
                  <c:v>45918</c:v>
                </c:pt>
                <c:pt idx="2998">
                  <c:v>45919</c:v>
                </c:pt>
                <c:pt idx="2999">
                  <c:v>45922</c:v>
                </c:pt>
                <c:pt idx="3000">
                  <c:v>45923</c:v>
                </c:pt>
                <c:pt idx="3001">
                  <c:v>45924</c:v>
                </c:pt>
                <c:pt idx="3002">
                  <c:v>45925</c:v>
                </c:pt>
                <c:pt idx="3003">
                  <c:v>45926</c:v>
                </c:pt>
                <c:pt idx="3004">
                  <c:v>45929</c:v>
                </c:pt>
                <c:pt idx="3005">
                  <c:v>45930</c:v>
                </c:pt>
                <c:pt idx="3006">
                  <c:v>45931</c:v>
                </c:pt>
                <c:pt idx="3007">
                  <c:v>45932</c:v>
                </c:pt>
                <c:pt idx="3008">
                  <c:v>45933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1636.4250729272824</c:v>
                </c:pt>
                <c:pt idx="2996">
                  <c:v>1644.4662055517542</c:v>
                </c:pt>
                <c:pt idx="2997">
                  <c:v>1643.3839855215574</c:v>
                </c:pt>
                <c:pt idx="2998">
                  <c:v>1639.235613127873</c:v>
                </c:pt>
                <c:pt idx="2999">
                  <c:v>1627.9609958242243</c:v>
                </c:pt>
                <c:pt idx="3000">
                  <c:v>1635.7116726019558</c:v>
                </c:pt>
                <c:pt idx="3001">
                  <c:v>1636.8777194657464</c:v>
                </c:pt>
                <c:pt idx="3002">
                  <c:v>1619.0872414687065</c:v>
                </c:pt>
                <c:pt idx="3003">
                  <c:v>1631.5190455162754</c:v>
                </c:pt>
                <c:pt idx="3004">
                  <c:v>1644.493107262864</c:v>
                </c:pt>
                <c:pt idx="3005">
                  <c:v>1656.8151468202232</c:v>
                </c:pt>
                <c:pt idx="3006">
                  <c:v>1659.976006060876</c:v>
                </c:pt>
                <c:pt idx="3007">
                  <c:v>1649.4454092895678</c:v>
                </c:pt>
                <c:pt idx="3008">
                  <c:v>1657.0819603781897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1146.002</v>
      </c>
      <c r="E12" s="14"/>
      <c r="F12" s="153">
        <v>1422.9159999999999</v>
      </c>
      <c r="G12" s="153">
        <v>1540.635</v>
      </c>
      <c r="H12" s="153">
        <v>1759.7619999999999</v>
      </c>
      <c r="I12" s="153">
        <v>1749.605</v>
      </c>
      <c r="J12" s="153">
        <v>1389.3879999999999</v>
      </c>
      <c r="K12" s="149">
        <v>1062.6479999999999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1153.9690000000001</v>
      </c>
      <c r="E14" s="17"/>
      <c r="F14" s="154">
        <v>1429.5039999999999</v>
      </c>
      <c r="G14" s="154">
        <v>1548.835</v>
      </c>
      <c r="H14" s="154">
        <v>1765.1669999999999</v>
      </c>
      <c r="I14" s="154">
        <v>1758.5229999999999</v>
      </c>
      <c r="J14" s="154">
        <v>1390.6780000000001</v>
      </c>
      <c r="K14" s="150">
        <v>1066.2380000000001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6.9519948481766604E-3</v>
      </c>
      <c r="E16" s="21"/>
      <c r="F16" s="155">
        <v>4.6299289627778099E-3</v>
      </c>
      <c r="G16" s="155">
        <v>5.3224806654399402E-3</v>
      </c>
      <c r="H16" s="155">
        <v>3.0714380694663E-3</v>
      </c>
      <c r="I16" s="155">
        <v>5.0971504996841803E-3</v>
      </c>
      <c r="J16" s="155">
        <v>9.2846634633381197E-4</v>
      </c>
      <c r="K16" s="151">
        <v>3.3783529447193299E-3</v>
      </c>
    </row>
    <row r="17" spans="1:11" s="8" customFormat="1" ht="14.5">
      <c r="A17" s="145" t="s">
        <v>58</v>
      </c>
      <c r="B17" s="121"/>
      <c r="C17" s="22"/>
      <c r="D17" s="151">
        <v>5.5823839203042097E-2</v>
      </c>
      <c r="E17" s="21"/>
      <c r="F17" s="155">
        <v>2.0140128824890399E-2</v>
      </c>
      <c r="G17" s="155">
        <v>-7.0999067301261598E-2</v>
      </c>
      <c r="H17" s="155">
        <v>4.1382943702205501E-2</v>
      </c>
      <c r="I17" s="155">
        <v>-7.7345602351387002E-2</v>
      </c>
      <c r="J17" s="155">
        <v>6.2699254486378295E-2</v>
      </c>
      <c r="K17" s="151">
        <v>3.2032320760707202E-2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2.871773E-4</v>
      </c>
      <c r="G19" s="155">
        <v>1.0130180000000001E-4</v>
      </c>
      <c r="H19" s="155">
        <v>2.651137E-4</v>
      </c>
      <c r="I19" s="155">
        <v>8.0662770000000008E-5</v>
      </c>
      <c r="J19" s="155">
        <v>4.2896850000000001E-4</v>
      </c>
      <c r="K19" s="151">
        <v>6.5452200000000005E-4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2902.4690000000001</v>
      </c>
      <c r="E22" s="29"/>
      <c r="F22" s="153">
        <v>2947.82</v>
      </c>
      <c r="G22" s="153">
        <v>2870.1869999999999</v>
      </c>
      <c r="H22" s="153">
        <v>3860.46</v>
      </c>
      <c r="I22" s="153">
        <v>3320.5410000000002</v>
      </c>
      <c r="J22" s="153">
        <v>3111.3560000000002</v>
      </c>
      <c r="K22" s="149">
        <v>2232.1889999999999</v>
      </c>
    </row>
    <row r="23" spans="1:11" s="32" customFormat="1" ht="15.75" customHeight="1">
      <c r="A23" s="145" t="s">
        <v>58</v>
      </c>
      <c r="B23" s="121"/>
      <c r="C23" s="22"/>
      <c r="D23" s="151">
        <v>9.7915432562495797E-2</v>
      </c>
      <c r="E23" s="31"/>
      <c r="F23" s="155">
        <v>4.3481646805204402E-2</v>
      </c>
      <c r="G23" s="155">
        <v>-7.0999196644680698E-2</v>
      </c>
      <c r="H23" s="155">
        <v>7.2329149155432995E-2</v>
      </c>
      <c r="I23" s="155">
        <v>-7.73450650726972E-2</v>
      </c>
      <c r="J23" s="155">
        <v>9.7641135348255803E-2</v>
      </c>
      <c r="K23" s="151">
        <v>5.9436372516028999E-2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3404.9050000000002</v>
      </c>
      <c r="E25" s="29"/>
      <c r="F25" s="153">
        <v>3609.6219999999998</v>
      </c>
      <c r="G25" s="153">
        <v>3170.8780000000002</v>
      </c>
      <c r="H25" s="153">
        <v>4962.9880000000003</v>
      </c>
      <c r="I25" s="153">
        <v>3729.53</v>
      </c>
      <c r="J25" s="153">
        <v>3780.6750000000002</v>
      </c>
      <c r="K25" s="149">
        <v>2594.2979999999998</v>
      </c>
    </row>
    <row r="26" spans="1:11" s="32" customFormat="1" ht="15.75" customHeight="1">
      <c r="A26" s="145" t="s">
        <v>58</v>
      </c>
      <c r="B26" s="121"/>
      <c r="C26" s="22"/>
      <c r="D26" s="151">
        <v>0.109511696958322</v>
      </c>
      <c r="E26" s="31"/>
      <c r="F26" s="155">
        <v>6.5640277744975203E-2</v>
      </c>
      <c r="G26" s="155">
        <v>-7.0999357204089703E-2</v>
      </c>
      <c r="H26" s="155">
        <v>9.7982874700006398E-2</v>
      </c>
      <c r="I26" s="155">
        <v>-7.7345279383143603E-2</v>
      </c>
      <c r="J26" s="155">
        <v>0.111652626472015</v>
      </c>
      <c r="K26" s="151">
        <v>7.1224532435711002E-2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 ht="13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1699.2660000000001</v>
      </c>
      <c r="E12" s="153">
        <v>936.62279999999998</v>
      </c>
      <c r="F12" s="153">
        <v>1073.0079000000001</v>
      </c>
      <c r="G12" s="153">
        <v>115.30896</v>
      </c>
      <c r="H12" s="153">
        <v>390.12079999999997</v>
      </c>
      <c r="I12" s="153">
        <v>1706.069</v>
      </c>
      <c r="J12" s="153">
        <v>853.25750000000005</v>
      </c>
      <c r="K12" s="153">
        <v>790.88379999999995</v>
      </c>
      <c r="L12" s="153">
        <v>1048.4780000000001</v>
      </c>
      <c r="M12" s="153">
        <v>5286.3959999999997</v>
      </c>
      <c r="N12" s="153">
        <v>6055.5309999999999</v>
      </c>
      <c r="O12" s="153">
        <v>4731.2510000000002</v>
      </c>
      <c r="P12" s="153">
        <v>3037.248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1699.9839999999999</v>
      </c>
      <c r="E14" s="154">
        <v>934.16750000000002</v>
      </c>
      <c r="F14" s="154">
        <v>1076.9349</v>
      </c>
      <c r="G14" s="154">
        <v>116.42757</v>
      </c>
      <c r="H14" s="154">
        <v>390.8648</v>
      </c>
      <c r="I14" s="154">
        <v>1699.81</v>
      </c>
      <c r="J14" s="154">
        <v>844.03539999999998</v>
      </c>
      <c r="K14" s="154">
        <v>800.74549999999999</v>
      </c>
      <c r="L14" s="154">
        <v>1059.97</v>
      </c>
      <c r="M14" s="154">
        <v>5339.9930000000004</v>
      </c>
      <c r="N14" s="154">
        <v>6097.5219999999999</v>
      </c>
      <c r="O14" s="154">
        <v>4740.3620000000001</v>
      </c>
      <c r="P14" s="154">
        <v>3038.5410000000002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4.2253537703906802E-4</v>
      </c>
      <c r="E16" s="155">
        <v>-2.6214394951734601E-3</v>
      </c>
      <c r="F16" s="155">
        <v>3.65980530059473E-3</v>
      </c>
      <c r="G16" s="155">
        <v>9.7009807390511203E-3</v>
      </c>
      <c r="H16" s="155">
        <v>1.90710159519836E-3</v>
      </c>
      <c r="I16" s="155">
        <v>-3.6686675626835799E-3</v>
      </c>
      <c r="J16" s="155">
        <v>-1.08081089237423E-2</v>
      </c>
      <c r="K16" s="155">
        <v>1.2469214820179699E-2</v>
      </c>
      <c r="L16" s="155">
        <v>1.0960649627364601E-2</v>
      </c>
      <c r="M16" s="155">
        <v>1.01386653591597E-2</v>
      </c>
      <c r="N16" s="155">
        <v>6.9343216969741696E-3</v>
      </c>
      <c r="O16" s="155">
        <v>1.9257063301017E-3</v>
      </c>
      <c r="P16" s="155">
        <v>4.2571433086791E-4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-9.6775564679979303E-2</v>
      </c>
      <c r="E17" s="155">
        <v>0.107537158085504</v>
      </c>
      <c r="F17" s="155">
        <v>0.102477653515473</v>
      </c>
      <c r="G17" s="155">
        <v>0.185896490455386</v>
      </c>
      <c r="H17" s="155">
        <v>8.2814363029515906E-2</v>
      </c>
      <c r="I17" s="155">
        <v>0.12069374741222701</v>
      </c>
      <c r="J17" s="155">
        <v>4.6543062867296899E-3</v>
      </c>
      <c r="K17" s="155">
        <v>-3.5664419207191801E-2</v>
      </c>
      <c r="L17" s="155">
        <v>1.6412652202513402E-2</v>
      </c>
      <c r="M17" s="155">
        <v>-0.110046554292398</v>
      </c>
      <c r="N17" s="155">
        <v>-0.14454325789581299</v>
      </c>
      <c r="O17" s="155">
        <v>0.178730365629654</v>
      </c>
      <c r="P17" s="155">
        <v>0.100521912350598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2.4171349999999999E-3</v>
      </c>
      <c r="G19" s="156">
        <v>0</v>
      </c>
      <c r="H19" s="156">
        <v>0</v>
      </c>
      <c r="I19" s="156">
        <v>0</v>
      </c>
      <c r="J19" s="156">
        <v>0</v>
      </c>
      <c r="K19" s="155">
        <v>3.9281169999999999E-4</v>
      </c>
      <c r="L19" s="155">
        <v>3.9281169999999999E-4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3241.7109999999998</v>
      </c>
      <c r="E22" s="153">
        <v>1417.8889999999999</v>
      </c>
      <c r="F22" s="153">
        <v>2972.6390000000001</v>
      </c>
      <c r="G22" s="153">
        <v>175.23140000000001</v>
      </c>
      <c r="H22" s="153">
        <v>1034.211</v>
      </c>
      <c r="I22" s="153">
        <v>4251.2619999999997</v>
      </c>
      <c r="J22" s="153">
        <v>2681.2779999999998</v>
      </c>
      <c r="K22" s="153">
        <v>1471.655</v>
      </c>
      <c r="L22" s="153">
        <v>1940.7750000000001</v>
      </c>
      <c r="M22" s="153">
        <v>10651.09</v>
      </c>
      <c r="N22" s="153">
        <v>10238.09</v>
      </c>
      <c r="O22" s="153">
        <v>10586.855</v>
      </c>
      <c r="P22" s="153">
        <v>6180.3069999999998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-6.8664132127028002E-2</v>
      </c>
      <c r="E23" s="155">
        <v>0.114118033467017</v>
      </c>
      <c r="F23" s="155">
        <v>0.14299561971497399</v>
      </c>
      <c r="G23" s="155">
        <v>0.212783996334616</v>
      </c>
      <c r="H23" s="155">
        <v>8.2814424836077094E-2</v>
      </c>
      <c r="I23" s="155">
        <v>0.17082981959150401</v>
      </c>
      <c r="J23" s="155">
        <v>3.8918799535809102E-2</v>
      </c>
      <c r="K23" s="155">
        <v>-3.45498320562612E-2</v>
      </c>
      <c r="L23" s="155">
        <v>1.64121675656228E-2</v>
      </c>
      <c r="M23" s="155">
        <v>-8.6976125797528198E-2</v>
      </c>
      <c r="N23" s="155">
        <v>-0.14454390419778099</v>
      </c>
      <c r="O23" s="155">
        <v>0.20000859184821801</v>
      </c>
      <c r="P23" s="155">
        <v>0.100521599957833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3665.6959999999999</v>
      </c>
      <c r="E25" s="153">
        <v>1651.94</v>
      </c>
      <c r="F25" s="153">
        <v>3799.8649999999998</v>
      </c>
      <c r="G25" s="153">
        <v>187.2321</v>
      </c>
      <c r="H25" s="153">
        <v>1420.479</v>
      </c>
      <c r="I25" s="153">
        <v>5491.4759999999997</v>
      </c>
      <c r="J25" s="153">
        <v>3573.3020000000001</v>
      </c>
      <c r="K25" s="153">
        <v>1590.3910000000001</v>
      </c>
      <c r="L25" s="153">
        <v>2073.357</v>
      </c>
      <c r="M25" s="153">
        <v>16820.97</v>
      </c>
      <c r="N25" s="153">
        <v>11240.72</v>
      </c>
      <c r="O25" s="153">
        <v>12230.51</v>
      </c>
      <c r="P25" s="153">
        <v>6619.634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-5.8582785069415402E-2</v>
      </c>
      <c r="E26" s="155">
        <v>0.13146730337986801</v>
      </c>
      <c r="F26" s="155">
        <v>0.16361675961640901</v>
      </c>
      <c r="G26" s="155">
        <v>0.219515547134467</v>
      </c>
      <c r="H26" s="155">
        <v>8.2814215148188999E-2</v>
      </c>
      <c r="I26" s="155">
        <v>0.18930485082134199</v>
      </c>
      <c r="J26" s="155">
        <v>0.13817695579163</v>
      </c>
      <c r="K26" s="155">
        <v>-3.1235285553908899E-2</v>
      </c>
      <c r="L26" s="155">
        <v>1.6412754298420901E-2</v>
      </c>
      <c r="M26" s="155">
        <v>-3.7028195356362002E-2</v>
      </c>
      <c r="N26" s="155">
        <v>-0.144543158990626</v>
      </c>
      <c r="O26" s="155">
        <v>0.217683451346465</v>
      </c>
      <c r="P26" s="155">
        <v>0.100521579645011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52"/>
  <sheetViews>
    <sheetView showGridLines="0" zoomScaleNormal="100" workbookViewId="0">
      <pane ySplit="3" topLeftCell="A4" activePane="bottomLeft" state="frozen"/>
      <selection sqref="A1:IV65536"/>
      <selection pane="bottomLeft" activeCell="C129" sqref="C129:F152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2399.79</v>
      </c>
      <c r="C7" s="172">
        <v>0.48768289709000001</v>
      </c>
      <c r="D7" s="172">
        <v>1.8163653174E-2</v>
      </c>
      <c r="E7" s="172">
        <v>1.1241922437E-2</v>
      </c>
      <c r="F7" s="172">
        <v>8.6384481340000003E-3</v>
      </c>
      <c r="G7" s="168" t="s">
        <v>62</v>
      </c>
    </row>
    <row r="8" spans="1:7">
      <c r="A8" s="169" t="s">
        <v>61</v>
      </c>
      <c r="B8" s="170">
        <v>2521.0149999999999</v>
      </c>
      <c r="C8" s="173">
        <v>0.51231811900500002</v>
      </c>
      <c r="D8" s="173">
        <v>1.9081187148999999E-2</v>
      </c>
      <c r="E8" s="173">
        <v>1.1809806313E-2</v>
      </c>
      <c r="F8" s="173">
        <v>9.074817931E-3</v>
      </c>
      <c r="G8" s="171" t="s">
        <v>63</v>
      </c>
    </row>
    <row r="9" spans="1:7" ht="13">
      <c r="A9" s="175" t="s">
        <v>291</v>
      </c>
      <c r="B9" s="176">
        <v>4920.8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337.0548</v>
      </c>
      <c r="C11" s="172">
        <v>1.4126199798E-2</v>
      </c>
      <c r="D11" s="172">
        <v>2.5511175930000001E-3</v>
      </c>
      <c r="E11" s="172">
        <v>1.5789481240000001E-3</v>
      </c>
      <c r="F11" s="172">
        <v>1.2132854989999999E-3</v>
      </c>
      <c r="G11" s="168" t="s">
        <v>78</v>
      </c>
    </row>
    <row r="12" spans="1:7">
      <c r="A12" s="148" t="s">
        <v>65</v>
      </c>
      <c r="B12" s="179">
        <v>384.61059999999998</v>
      </c>
      <c r="C12" s="181">
        <v>1.6119296269000001E-2</v>
      </c>
      <c r="D12" s="181">
        <v>2.9110603619999999E-3</v>
      </c>
      <c r="E12" s="181">
        <v>1.8017253729999999E-3</v>
      </c>
      <c r="F12" s="181">
        <v>1.384470608E-3</v>
      </c>
      <c r="G12" s="180" t="s">
        <v>79</v>
      </c>
    </row>
    <row r="13" spans="1:7">
      <c r="A13" s="148" t="s">
        <v>66</v>
      </c>
      <c r="B13" s="179">
        <v>417.0163</v>
      </c>
      <c r="C13" s="181">
        <v>1.7477441570000002E-2</v>
      </c>
      <c r="D13" s="181">
        <v>3.15633428E-3</v>
      </c>
      <c r="E13" s="181">
        <v>1.9535313090000002E-3</v>
      </c>
      <c r="F13" s="181">
        <v>1.5011203810000001E-3</v>
      </c>
      <c r="G13" s="180" t="s">
        <v>80</v>
      </c>
    </row>
    <row r="14" spans="1:7">
      <c r="A14" s="148" t="s">
        <v>67</v>
      </c>
      <c r="B14" s="179">
        <v>425.3716</v>
      </c>
      <c r="C14" s="181">
        <v>1.7827617972000002E-2</v>
      </c>
      <c r="D14" s="181">
        <v>3.2195743009999999E-3</v>
      </c>
      <c r="E14" s="181">
        <v>1.9926720810000001E-3</v>
      </c>
      <c r="F14" s="181">
        <v>1.5311966900000001E-3</v>
      </c>
      <c r="G14" s="180" t="s">
        <v>81</v>
      </c>
    </row>
    <row r="15" spans="1:7">
      <c r="A15" s="148" t="s">
        <v>68</v>
      </c>
      <c r="B15" s="179">
        <v>492.08370000000002</v>
      </c>
      <c r="C15" s="181">
        <v>2.0623568225999998E-2</v>
      </c>
      <c r="D15" s="181">
        <v>3.7245082529999999E-3</v>
      </c>
      <c r="E15" s="181">
        <v>2.3051878649999998E-3</v>
      </c>
      <c r="F15" s="181">
        <v>1.7713381249999998E-3</v>
      </c>
      <c r="G15" s="180" t="s">
        <v>82</v>
      </c>
    </row>
    <row r="16" spans="1:7">
      <c r="A16" s="148" t="s">
        <v>69</v>
      </c>
      <c r="B16" s="179">
        <v>591.85860000000002</v>
      </c>
      <c r="C16" s="181">
        <v>2.4805203296E-2</v>
      </c>
      <c r="D16" s="181">
        <v>4.4796896139999995E-3</v>
      </c>
      <c r="E16" s="181">
        <v>2.7725877989999998E-3</v>
      </c>
      <c r="F16" s="181">
        <v>2.130494676E-3</v>
      </c>
      <c r="G16" s="180" t="s">
        <v>83</v>
      </c>
    </row>
    <row r="17" spans="1:7">
      <c r="A17" s="148" t="s">
        <v>70</v>
      </c>
      <c r="B17" s="179">
        <v>964.69299999999998</v>
      </c>
      <c r="C17" s="181">
        <v>4.0430950877999999E-2</v>
      </c>
      <c r="D17" s="181">
        <v>7.3016176710000002E-3</v>
      </c>
      <c r="E17" s="181">
        <v>4.5191470420000001E-3</v>
      </c>
      <c r="F17" s="181">
        <v>3.4725748690000004E-3</v>
      </c>
      <c r="G17" s="180" t="s">
        <v>84</v>
      </c>
    </row>
    <row r="18" spans="1:7">
      <c r="A18" s="148" t="s">
        <v>71</v>
      </c>
      <c r="B18" s="179">
        <v>1370.501</v>
      </c>
      <c r="C18" s="181">
        <v>5.7438644843000007E-2</v>
      </c>
      <c r="D18" s="181">
        <v>1.0373117997000001E-2</v>
      </c>
      <c r="E18" s="181">
        <v>6.4201725740000003E-3</v>
      </c>
      <c r="F18" s="181">
        <v>4.9333490870000002E-3</v>
      </c>
      <c r="G18" s="180" t="s">
        <v>85</v>
      </c>
    </row>
    <row r="19" spans="1:7">
      <c r="A19" s="148" t="s">
        <v>72</v>
      </c>
      <c r="B19" s="179">
        <v>1607.6192000000001</v>
      </c>
      <c r="C19" s="181">
        <v>6.7376432611999992E-2</v>
      </c>
      <c r="D19" s="181">
        <v>1.2167830345999999E-2</v>
      </c>
      <c r="E19" s="181">
        <v>7.5309632730000001E-3</v>
      </c>
      <c r="F19" s="181">
        <v>5.7868959690000003E-3</v>
      </c>
      <c r="G19" s="180" t="s">
        <v>86</v>
      </c>
    </row>
    <row r="20" spans="1:7">
      <c r="A20" s="148" t="s">
        <v>73</v>
      </c>
      <c r="B20" s="179">
        <v>2617.2368000000001</v>
      </c>
      <c r="C20" s="181">
        <v>0.10969020454900001</v>
      </c>
      <c r="D20" s="181">
        <v>1.9809475625E-2</v>
      </c>
      <c r="E20" s="181">
        <v>1.2260561592000001E-2</v>
      </c>
      <c r="F20" s="181">
        <v>9.4211845000000006E-3</v>
      </c>
      <c r="G20" s="180" t="s">
        <v>87</v>
      </c>
    </row>
    <row r="21" spans="1:7">
      <c r="A21" s="148" t="s">
        <v>74</v>
      </c>
      <c r="B21" s="179">
        <v>2739.1179999999999</v>
      </c>
      <c r="C21" s="181">
        <v>0.114798329943</v>
      </c>
      <c r="D21" s="181">
        <v>2.0731976278999999E-2</v>
      </c>
      <c r="E21" s="181">
        <v>1.2831519467000001E-2</v>
      </c>
      <c r="F21" s="181">
        <v>9.8599163990000013E-3</v>
      </c>
      <c r="G21" s="180" t="s">
        <v>88</v>
      </c>
    </row>
    <row r="22" spans="1:7">
      <c r="A22" s="148" t="s">
        <v>75</v>
      </c>
      <c r="B22" s="179">
        <v>2921.9548</v>
      </c>
      <c r="C22" s="181">
        <v>0.12246114669300001</v>
      </c>
      <c r="D22" s="181">
        <v>2.2115840794000002E-2</v>
      </c>
      <c r="E22" s="181">
        <v>1.3688026546000001E-2</v>
      </c>
      <c r="F22" s="181">
        <v>1.0518068243000001E-2</v>
      </c>
      <c r="G22" s="180" t="s">
        <v>89</v>
      </c>
    </row>
    <row r="23" spans="1:7">
      <c r="A23" s="148" t="s">
        <v>76</v>
      </c>
      <c r="B23" s="179">
        <v>3904.7197000000001</v>
      </c>
      <c r="C23" s="181">
        <v>0.16364950340000001</v>
      </c>
      <c r="D23" s="181">
        <v>2.9554241984999997E-2</v>
      </c>
      <c r="E23" s="181">
        <v>1.8291832204000002E-2</v>
      </c>
      <c r="F23" s="181">
        <v>1.4055695959000001E-2</v>
      </c>
      <c r="G23" s="180" t="s">
        <v>90</v>
      </c>
    </row>
    <row r="24" spans="1:7">
      <c r="A24" s="169" t="s">
        <v>77</v>
      </c>
      <c r="B24" s="170">
        <v>5086.4255000000003</v>
      </c>
      <c r="C24" s="173">
        <v>0.21317561082699998</v>
      </c>
      <c r="D24" s="173">
        <v>3.8498397226E-2</v>
      </c>
      <c r="E24" s="173">
        <v>2.382758531E-2</v>
      </c>
      <c r="F24" s="173">
        <v>1.8309444937999998E-2</v>
      </c>
      <c r="G24" s="171" t="s">
        <v>91</v>
      </c>
    </row>
    <row r="25" spans="1:7" ht="13">
      <c r="A25" s="175" t="s">
        <v>292</v>
      </c>
      <c r="B25" s="176">
        <v>23860.26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370.5197</v>
      </c>
      <c r="C27" s="172">
        <v>1.1396559499000002E-2</v>
      </c>
      <c r="D27" s="182"/>
      <c r="E27" s="172">
        <v>1.7357159289999998E-3</v>
      </c>
      <c r="F27" s="172">
        <v>1.3337480409999999E-3</v>
      </c>
      <c r="G27" s="168" t="s">
        <v>107</v>
      </c>
    </row>
    <row r="28" spans="1:7">
      <c r="A28" s="148" t="s">
        <v>93</v>
      </c>
      <c r="B28" s="179">
        <v>424.85480000000001</v>
      </c>
      <c r="C28" s="181">
        <v>1.3067815304999999E-2</v>
      </c>
      <c r="D28" s="164"/>
      <c r="E28" s="181">
        <v>1.9902511090000002E-3</v>
      </c>
      <c r="F28" s="181">
        <v>1.5293363809999998E-3</v>
      </c>
      <c r="G28" s="180" t="s">
        <v>108</v>
      </c>
    </row>
    <row r="29" spans="1:7">
      <c r="A29" s="148" t="s">
        <v>94</v>
      </c>
      <c r="B29" s="179">
        <v>569.92679999999996</v>
      </c>
      <c r="C29" s="181">
        <v>1.7529984738E-2</v>
      </c>
      <c r="D29" s="164"/>
      <c r="E29" s="181">
        <v>2.669847312E-3</v>
      </c>
      <c r="F29" s="181">
        <v>2.0515474689999998E-3</v>
      </c>
      <c r="G29" s="180" t="s">
        <v>109</v>
      </c>
    </row>
    <row r="30" spans="1:7">
      <c r="A30" s="148" t="s">
        <v>95</v>
      </c>
      <c r="B30" s="179">
        <v>641.18309999999997</v>
      </c>
      <c r="C30" s="181">
        <v>1.9721708046E-2</v>
      </c>
      <c r="D30" s="164"/>
      <c r="E30" s="181">
        <v>3.0036506019999998E-3</v>
      </c>
      <c r="F30" s="181">
        <v>2.3080465179999999E-3</v>
      </c>
      <c r="G30" s="180" t="s">
        <v>110</v>
      </c>
    </row>
    <row r="31" spans="1:7">
      <c r="A31" s="148" t="s">
        <v>96</v>
      </c>
      <c r="B31" s="179">
        <v>778.82079999999996</v>
      </c>
      <c r="C31" s="181">
        <v>2.3955210980000002E-2</v>
      </c>
      <c r="D31" s="164"/>
      <c r="E31" s="181">
        <v>3.6484204970000001E-3</v>
      </c>
      <c r="F31" s="181">
        <v>2.8034965919999997E-3</v>
      </c>
      <c r="G31" s="180" t="s">
        <v>111</v>
      </c>
    </row>
    <row r="32" spans="1:7">
      <c r="A32" s="148" t="s">
        <v>97</v>
      </c>
      <c r="B32" s="179">
        <v>913.90160000000003</v>
      </c>
      <c r="C32" s="181">
        <v>2.8110067993999999E-2</v>
      </c>
      <c r="D32" s="164"/>
      <c r="E32" s="181">
        <v>4.2812124820000002E-3</v>
      </c>
      <c r="F32" s="181">
        <v>3.2897426740000004E-3</v>
      </c>
      <c r="G32" s="180" t="s">
        <v>112</v>
      </c>
    </row>
    <row r="33" spans="1:7">
      <c r="A33" s="148" t="s">
        <v>98</v>
      </c>
      <c r="B33" s="179">
        <v>1055.1359</v>
      </c>
      <c r="C33" s="181">
        <v>3.2454196264E-2</v>
      </c>
      <c r="D33" s="164"/>
      <c r="E33" s="181">
        <v>4.9428308090000003E-3</v>
      </c>
      <c r="F33" s="181">
        <v>3.7981393149999999E-3</v>
      </c>
      <c r="G33" s="180" t="s">
        <v>113</v>
      </c>
    </row>
    <row r="34" spans="1:7">
      <c r="A34" s="148" t="s">
        <v>99</v>
      </c>
      <c r="B34" s="179">
        <v>1190.0949000000001</v>
      </c>
      <c r="C34" s="181">
        <v>3.6605306916000002E-2</v>
      </c>
      <c r="D34" s="164"/>
      <c r="E34" s="181">
        <v>5.5750522160000005E-3</v>
      </c>
      <c r="F34" s="181">
        <v>4.2839469570000004E-3</v>
      </c>
      <c r="G34" s="180" t="s">
        <v>114</v>
      </c>
    </row>
    <row r="35" spans="1:7">
      <c r="A35" s="148" t="s">
        <v>100</v>
      </c>
      <c r="B35" s="179">
        <v>1215.3879999999999</v>
      </c>
      <c r="C35" s="181">
        <v>3.7383279906000003E-2</v>
      </c>
      <c r="D35" s="164"/>
      <c r="E35" s="181">
        <v>5.6935388620000006E-3</v>
      </c>
      <c r="F35" s="181">
        <v>4.3749937289999999E-3</v>
      </c>
      <c r="G35" s="180" t="s">
        <v>115</v>
      </c>
    </row>
    <row r="36" spans="1:7">
      <c r="A36" s="148" t="s">
        <v>101</v>
      </c>
      <c r="B36" s="179">
        <v>1595.4586999999999</v>
      </c>
      <c r="C36" s="181">
        <v>4.9073612015999996E-2</v>
      </c>
      <c r="D36" s="164"/>
      <c r="E36" s="181">
        <v>7.4739968729999997E-3</v>
      </c>
      <c r="F36" s="181">
        <v>5.7431222019999999E-3</v>
      </c>
      <c r="G36" s="180" t="s">
        <v>116</v>
      </c>
    </row>
    <row r="37" spans="1:7">
      <c r="A37" s="148" t="s">
        <v>102</v>
      </c>
      <c r="B37" s="179">
        <v>1768.5427999999999</v>
      </c>
      <c r="C37" s="181">
        <v>5.4397386281999999E-2</v>
      </c>
      <c r="D37" s="164"/>
      <c r="E37" s="181">
        <v>8.284816997999999E-3</v>
      </c>
      <c r="F37" s="181">
        <v>6.3661675600000002E-3</v>
      </c>
      <c r="G37" s="180" t="s">
        <v>117</v>
      </c>
    </row>
    <row r="38" spans="1:7">
      <c r="A38" s="148" t="s">
        <v>103</v>
      </c>
      <c r="B38" s="179">
        <v>2577.3310000000001</v>
      </c>
      <c r="C38" s="181">
        <v>7.9274343817999998E-2</v>
      </c>
      <c r="D38" s="164"/>
      <c r="E38" s="181">
        <v>1.2073621107000001E-2</v>
      </c>
      <c r="F38" s="181">
        <v>9.2775368540000003E-3</v>
      </c>
      <c r="G38" s="180" t="s">
        <v>118</v>
      </c>
    </row>
    <row r="39" spans="1:7">
      <c r="A39" s="148" t="s">
        <v>104</v>
      </c>
      <c r="B39" s="179">
        <v>3273.6010000000001</v>
      </c>
      <c r="C39" s="181">
        <v>0.10069043176699999</v>
      </c>
      <c r="D39" s="164"/>
      <c r="E39" s="181">
        <v>1.5335328729E-2</v>
      </c>
      <c r="F39" s="181">
        <v>1.1783877943000001E-2</v>
      </c>
      <c r="G39" s="180" t="s">
        <v>119</v>
      </c>
    </row>
    <row r="40" spans="1:7">
      <c r="A40" s="148" t="s">
        <v>105</v>
      </c>
      <c r="B40" s="179">
        <v>6666.6018000000004</v>
      </c>
      <c r="C40" s="181">
        <v>0.20505339950100002</v>
      </c>
      <c r="D40" s="164"/>
      <c r="E40" s="181">
        <v>3.1229991103999998E-2</v>
      </c>
      <c r="F40" s="181">
        <v>2.3997555568000001E-2</v>
      </c>
      <c r="G40" s="180" t="s">
        <v>120</v>
      </c>
    </row>
    <row r="41" spans="1:7">
      <c r="A41" s="169" t="s">
        <v>106</v>
      </c>
      <c r="B41" s="170">
        <v>9470.1741000000002</v>
      </c>
      <c r="C41" s="173">
        <v>0.29128654317800001</v>
      </c>
      <c r="D41" s="183"/>
      <c r="E41" s="173">
        <v>4.4363449591000005E-2</v>
      </c>
      <c r="F41" s="173">
        <v>3.4089486071E-2</v>
      </c>
      <c r="G41" s="171" t="s">
        <v>121</v>
      </c>
    </row>
    <row r="42" spans="1:7" ht="13">
      <c r="A42" s="175" t="s">
        <v>293</v>
      </c>
      <c r="B42" s="176">
        <v>32511.54</v>
      </c>
      <c r="C42" s="177">
        <v>1</v>
      </c>
      <c r="D42" s="178"/>
      <c r="E42" s="178"/>
      <c r="F42" s="178"/>
      <c r="G42" s="165"/>
    </row>
    <row r="44" spans="1:7">
      <c r="A44" s="166" t="s">
        <v>122</v>
      </c>
      <c r="B44" s="167">
        <v>451.4556</v>
      </c>
      <c r="C44" s="172">
        <v>1.4767499409E-2</v>
      </c>
      <c r="D44" s="172">
        <v>3.4170002129999999E-3</v>
      </c>
      <c r="E44" s="172">
        <v>2.1148637329999999E-3</v>
      </c>
      <c r="F44" s="172">
        <v>1.625090439E-3</v>
      </c>
      <c r="G44" s="168" t="s">
        <v>126</v>
      </c>
    </row>
    <row r="45" spans="1:7">
      <c r="A45" s="148" t="s">
        <v>123</v>
      </c>
      <c r="B45" s="179">
        <v>2739.1163000000001</v>
      </c>
      <c r="C45" s="181">
        <v>8.9598840595999998E-2</v>
      </c>
      <c r="D45" s="181">
        <v>2.0731963411999999E-2</v>
      </c>
      <c r="E45" s="181">
        <v>1.2831511503E-2</v>
      </c>
      <c r="F45" s="181">
        <v>9.8599102789999997E-3</v>
      </c>
      <c r="G45" s="180" t="s">
        <v>127</v>
      </c>
    </row>
    <row r="46" spans="1:7">
      <c r="A46" s="148" t="s">
        <v>124</v>
      </c>
      <c r="B46" s="179">
        <v>4952.2326999999996</v>
      </c>
      <c r="C46" s="181">
        <v>0.16199177387399999</v>
      </c>
      <c r="D46" s="181">
        <v>3.7482711904000002E-2</v>
      </c>
      <c r="E46" s="181">
        <v>2.3198953201000003E-2</v>
      </c>
      <c r="F46" s="181">
        <v>1.7826395360999999E-2</v>
      </c>
      <c r="G46" s="180" t="s">
        <v>128</v>
      </c>
    </row>
    <row r="47" spans="1:7">
      <c r="A47" s="169" t="s">
        <v>125</v>
      </c>
      <c r="B47" s="170">
        <v>22428.080699999999</v>
      </c>
      <c r="C47" s="173">
        <v>0.73364173238000008</v>
      </c>
      <c r="D47" s="173">
        <v>0.16975480321199998</v>
      </c>
      <c r="E47" s="173">
        <v>0.10506533639600001</v>
      </c>
      <c r="F47" s="173">
        <v>8.0733652471000006E-2</v>
      </c>
      <c r="G47" s="171" t="s">
        <v>129</v>
      </c>
    </row>
    <row r="48" spans="1:7" ht="13">
      <c r="A48" s="175" t="s">
        <v>294</v>
      </c>
      <c r="B48" s="176">
        <v>30570.89</v>
      </c>
      <c r="C48" s="177">
        <v>1</v>
      </c>
      <c r="D48" s="178"/>
      <c r="E48" s="178"/>
      <c r="F48" s="178"/>
      <c r="G48" s="165"/>
    </row>
    <row r="50" spans="1:7">
      <c r="A50" s="166" t="s">
        <v>130</v>
      </c>
      <c r="B50" s="167">
        <v>1010.571</v>
      </c>
      <c r="C50" s="172">
        <v>8.5189169048999994E-2</v>
      </c>
      <c r="D50" s="172">
        <v>7.6488614219999999E-3</v>
      </c>
      <c r="E50" s="172">
        <v>4.7340645630000004E-3</v>
      </c>
      <c r="F50" s="172">
        <v>3.637720454E-3</v>
      </c>
      <c r="G50" s="168" t="s">
        <v>133</v>
      </c>
    </row>
    <row r="51" spans="1:7">
      <c r="A51" s="148" t="s">
        <v>131</v>
      </c>
      <c r="B51" s="179">
        <v>3450.3960000000002</v>
      </c>
      <c r="C51" s="181">
        <v>0.29086166942199998</v>
      </c>
      <c r="D51" s="181">
        <v>2.611553355E-2</v>
      </c>
      <c r="E51" s="181">
        <v>1.6163532729000001E-2</v>
      </c>
      <c r="F51" s="181">
        <v>1.2420281311000002E-2</v>
      </c>
      <c r="G51" s="180" t="s">
        <v>134</v>
      </c>
    </row>
    <row r="52" spans="1:7">
      <c r="A52" s="169" t="s">
        <v>132</v>
      </c>
      <c r="B52" s="170">
        <v>7401.7079999999996</v>
      </c>
      <c r="C52" s="173">
        <v>0.62394958302000003</v>
      </c>
      <c r="D52" s="173">
        <v>5.6022425715999996E-2</v>
      </c>
      <c r="E52" s="173">
        <v>3.4673628622999997E-2</v>
      </c>
      <c r="F52" s="173">
        <v>2.6643694097000001E-2</v>
      </c>
      <c r="G52" s="171" t="s">
        <v>135</v>
      </c>
    </row>
    <row r="53" spans="1:7" ht="13">
      <c r="A53" s="175" t="s">
        <v>295</v>
      </c>
      <c r="B53" s="176">
        <v>11862.67</v>
      </c>
      <c r="C53" s="177">
        <v>1</v>
      </c>
      <c r="D53" s="178"/>
      <c r="E53" s="178"/>
      <c r="F53" s="178"/>
      <c r="G53" s="165"/>
    </row>
    <row r="55" spans="1:7">
      <c r="A55" s="166" t="s">
        <v>136</v>
      </c>
      <c r="B55" s="167">
        <v>590.35789999999997</v>
      </c>
      <c r="C55" s="172">
        <v>0.18591080431699999</v>
      </c>
      <c r="D55" s="172">
        <v>4.4683310390000001E-3</v>
      </c>
      <c r="E55" s="172">
        <v>2.7655577040000003E-3</v>
      </c>
      <c r="F55" s="172">
        <v>2.1250926540000003E-3</v>
      </c>
      <c r="G55" s="168" t="s">
        <v>138</v>
      </c>
    </row>
    <row r="56" spans="1:7">
      <c r="A56" s="169" t="s">
        <v>137</v>
      </c>
      <c r="B56" s="170">
        <v>2585.1304</v>
      </c>
      <c r="C56" s="173">
        <v>0.81408866033299998</v>
      </c>
      <c r="D56" s="173">
        <v>1.9566467064E-2</v>
      </c>
      <c r="E56" s="173">
        <v>1.2110157741000001E-2</v>
      </c>
      <c r="F56" s="173">
        <v>9.3056121070000004E-3</v>
      </c>
      <c r="G56" s="171" t="s">
        <v>139</v>
      </c>
    </row>
    <row r="57" spans="1:7" ht="13">
      <c r="A57" s="175" t="s">
        <v>296</v>
      </c>
      <c r="B57" s="176">
        <v>3175.49</v>
      </c>
      <c r="C57" s="177">
        <v>1</v>
      </c>
      <c r="D57" s="178"/>
      <c r="E57" s="178"/>
      <c r="F57" s="178"/>
      <c r="G57" s="165"/>
    </row>
    <row r="59" spans="1:7">
      <c r="A59" s="166" t="s">
        <v>140</v>
      </c>
      <c r="B59" s="167">
        <v>333.90530000000001</v>
      </c>
      <c r="C59" s="172">
        <v>7.2985243619999992E-3</v>
      </c>
      <c r="D59" s="172">
        <v>2.5272794960000001E-3</v>
      </c>
      <c r="E59" s="172">
        <v>1.5641941519999999E-3</v>
      </c>
      <c r="F59" s="172">
        <v>1.2019483440000001E-3</v>
      </c>
      <c r="G59" s="168" t="s">
        <v>152</v>
      </c>
    </row>
    <row r="60" spans="1:7">
      <c r="A60" s="148" t="s">
        <v>141</v>
      </c>
      <c r="B60" s="179">
        <v>392.92250000000001</v>
      </c>
      <c r="C60" s="181">
        <v>8.5885262639999998E-3</v>
      </c>
      <c r="D60" s="181">
        <v>2.9739718950000001E-3</v>
      </c>
      <c r="E60" s="181">
        <v>1.840662837E-3</v>
      </c>
      <c r="F60" s="181">
        <v>1.414390691E-3</v>
      </c>
      <c r="G60" s="180" t="s">
        <v>153</v>
      </c>
    </row>
    <row r="61" spans="1:7">
      <c r="A61" s="148" t="s">
        <v>142</v>
      </c>
      <c r="B61" s="179">
        <v>935.25279999999998</v>
      </c>
      <c r="C61" s="181">
        <v>2.0442818204000002E-2</v>
      </c>
      <c r="D61" s="181">
        <v>7.078789181E-3</v>
      </c>
      <c r="E61" s="181">
        <v>4.3812331229999999E-3</v>
      </c>
      <c r="F61" s="181">
        <v>3.3665999130000003E-3</v>
      </c>
      <c r="G61" s="180" t="s">
        <v>154</v>
      </c>
    </row>
    <row r="62" spans="1:7">
      <c r="A62" s="148" t="s">
        <v>143</v>
      </c>
      <c r="B62" s="179">
        <v>1027.1183000000001</v>
      </c>
      <c r="C62" s="181">
        <v>2.2450820443000001E-2</v>
      </c>
      <c r="D62" s="181">
        <v>7.7741054720000006E-3</v>
      </c>
      <c r="E62" s="181">
        <v>4.8115811220000001E-3</v>
      </c>
      <c r="F62" s="181">
        <v>3.6972852460000001E-3</v>
      </c>
      <c r="G62" s="180" t="s">
        <v>155</v>
      </c>
    </row>
    <row r="63" spans="1:7">
      <c r="A63" s="148" t="s">
        <v>144</v>
      </c>
      <c r="B63" s="179">
        <v>1623.7958000000001</v>
      </c>
      <c r="C63" s="181">
        <v>3.5493037112999996E-2</v>
      </c>
      <c r="D63" s="181">
        <v>1.2290268622E-2</v>
      </c>
      <c r="E63" s="181">
        <v>7.6067432719999998E-3</v>
      </c>
      <c r="F63" s="181">
        <v>5.8451263639999994E-3</v>
      </c>
      <c r="G63" s="180" t="s">
        <v>156</v>
      </c>
    </row>
    <row r="64" spans="1:7">
      <c r="A64" s="148" t="s">
        <v>145</v>
      </c>
      <c r="B64" s="179">
        <v>1660.0808999999999</v>
      </c>
      <c r="C64" s="181">
        <v>3.6286159254E-2</v>
      </c>
      <c r="D64" s="181">
        <v>1.2564905140999999E-2</v>
      </c>
      <c r="E64" s="181">
        <v>7.7767224279999998E-3</v>
      </c>
      <c r="F64" s="181">
        <v>5.9757406909999996E-3</v>
      </c>
      <c r="G64" s="180" t="s">
        <v>157</v>
      </c>
    </row>
    <row r="65" spans="1:7">
      <c r="A65" s="148" t="s">
        <v>146</v>
      </c>
      <c r="B65" s="179">
        <v>2367.5446999999999</v>
      </c>
      <c r="C65" s="181">
        <v>5.1749950272999994E-2</v>
      </c>
      <c r="D65" s="181">
        <v>1.7919593300000002E-2</v>
      </c>
      <c r="E65" s="181">
        <v>1.1090867902E-2</v>
      </c>
      <c r="F65" s="181">
        <v>8.5223757469999988E-3</v>
      </c>
      <c r="G65" s="180" t="s">
        <v>158</v>
      </c>
    </row>
    <row r="66" spans="1:7">
      <c r="A66" s="148" t="s">
        <v>147</v>
      </c>
      <c r="B66" s="179">
        <v>2441.2345</v>
      </c>
      <c r="C66" s="181">
        <v>5.3360666846000007E-2</v>
      </c>
      <c r="D66" s="181">
        <v>1.8477340424E-2</v>
      </c>
      <c r="E66" s="181">
        <v>1.1436071030999998E-2</v>
      </c>
      <c r="F66" s="181">
        <v>8.7876345889999988E-3</v>
      </c>
      <c r="G66" s="180" t="s">
        <v>159</v>
      </c>
    </row>
    <row r="67" spans="1:7">
      <c r="A67" s="148" t="s">
        <v>148</v>
      </c>
      <c r="B67" s="179">
        <v>6356.9565000000002</v>
      </c>
      <c r="C67" s="181">
        <v>0.138950780005</v>
      </c>
      <c r="D67" s="181">
        <v>4.8114857178999999E-2</v>
      </c>
      <c r="E67" s="181">
        <v>2.9779443995000002E-2</v>
      </c>
      <c r="F67" s="181">
        <v>2.2882935179000002E-2</v>
      </c>
      <c r="G67" s="180" t="s">
        <v>160</v>
      </c>
    </row>
    <row r="68" spans="1:7">
      <c r="A68" s="148" t="s">
        <v>149</v>
      </c>
      <c r="B68" s="179">
        <v>6541.9733999999999</v>
      </c>
      <c r="C68" s="181">
        <v>0.14299489176999999</v>
      </c>
      <c r="D68" s="181">
        <v>4.9515222546000007E-2</v>
      </c>
      <c r="E68" s="181">
        <v>3.0646163849999998E-2</v>
      </c>
      <c r="F68" s="181">
        <v>2.354893466E-2</v>
      </c>
      <c r="G68" s="180" t="s">
        <v>161</v>
      </c>
    </row>
    <row r="69" spans="1:7">
      <c r="A69" s="148" t="s">
        <v>150</v>
      </c>
      <c r="B69" s="179">
        <v>9334.4624999999996</v>
      </c>
      <c r="C69" s="181">
        <v>0.20403330513600001</v>
      </c>
      <c r="D69" s="181">
        <v>7.0651156734000006E-2</v>
      </c>
      <c r="E69" s="181">
        <v>4.3727702596E-2</v>
      </c>
      <c r="F69" s="181">
        <v>3.3600969319000001E-2</v>
      </c>
      <c r="G69" s="180" t="s">
        <v>162</v>
      </c>
    </row>
    <row r="70" spans="1:7">
      <c r="A70" s="169" t="s">
        <v>151</v>
      </c>
      <c r="B70" s="170">
        <v>12734.456200000001</v>
      </c>
      <c r="C70" s="173">
        <v>0.27835059464899997</v>
      </c>
      <c r="D70" s="173">
        <v>9.6385202779999998E-2</v>
      </c>
      <c r="E70" s="173">
        <v>5.9655123519999999E-2</v>
      </c>
      <c r="F70" s="173">
        <v>4.5839819065000002E-2</v>
      </c>
      <c r="G70" s="171" t="s">
        <v>163</v>
      </c>
    </row>
    <row r="71" spans="1:7" ht="13">
      <c r="A71" s="175" t="s">
        <v>297</v>
      </c>
      <c r="B71" s="176">
        <v>45749.7</v>
      </c>
      <c r="C71" s="177">
        <v>1</v>
      </c>
      <c r="D71" s="178"/>
      <c r="E71" s="178"/>
      <c r="F71" s="178"/>
      <c r="G71" s="165"/>
    </row>
    <row r="73" spans="1:7">
      <c r="A73" s="166" t="s">
        <v>164</v>
      </c>
      <c r="B73" s="167">
        <v>293.2448</v>
      </c>
      <c r="C73" s="172">
        <v>4.9705524499999995E-3</v>
      </c>
      <c r="D73" s="182"/>
      <c r="E73" s="182"/>
      <c r="F73" s="172">
        <v>1.0555840280000001E-3</v>
      </c>
      <c r="G73" s="168" t="s">
        <v>190</v>
      </c>
    </row>
    <row r="74" spans="1:7">
      <c r="A74" s="148" t="s">
        <v>165</v>
      </c>
      <c r="B74" s="179">
        <v>361.33249999999998</v>
      </c>
      <c r="C74" s="181">
        <v>6.1246512919999998E-3</v>
      </c>
      <c r="D74" s="164"/>
      <c r="E74" s="164"/>
      <c r="F74" s="181">
        <v>1.3006771680000001E-3</v>
      </c>
      <c r="G74" s="180" t="s">
        <v>191</v>
      </c>
    </row>
    <row r="75" spans="1:7">
      <c r="A75" s="148" t="s">
        <v>166</v>
      </c>
      <c r="B75" s="179">
        <v>417.36900000000003</v>
      </c>
      <c r="C75" s="181">
        <v>7.0744801130000002E-3</v>
      </c>
      <c r="D75" s="164"/>
      <c r="E75" s="164"/>
      <c r="F75" s="181">
        <v>1.502389984E-3</v>
      </c>
      <c r="G75" s="180" t="s">
        <v>192</v>
      </c>
    </row>
    <row r="76" spans="1:7">
      <c r="A76" s="148" t="s">
        <v>167</v>
      </c>
      <c r="B76" s="179">
        <v>441.82420000000002</v>
      </c>
      <c r="C76" s="181">
        <v>7.4890001799999993E-3</v>
      </c>
      <c r="D76" s="164"/>
      <c r="E76" s="164"/>
      <c r="F76" s="181">
        <v>1.5904205930000002E-3</v>
      </c>
      <c r="G76" s="180" t="s">
        <v>193</v>
      </c>
    </row>
    <row r="77" spans="1:7">
      <c r="A77" s="148" t="s">
        <v>168</v>
      </c>
      <c r="B77" s="179">
        <v>467.613</v>
      </c>
      <c r="C77" s="181">
        <v>7.9261250089999995E-3</v>
      </c>
      <c r="D77" s="164"/>
      <c r="E77" s="164"/>
      <c r="F77" s="181">
        <v>1.6832517210000001E-3</v>
      </c>
      <c r="G77" s="180" t="s">
        <v>194</v>
      </c>
    </row>
    <row r="78" spans="1:7">
      <c r="A78" s="148" t="s">
        <v>169</v>
      </c>
      <c r="B78" s="179">
        <v>693.93719999999996</v>
      </c>
      <c r="C78" s="181">
        <v>1.1762361174000001E-2</v>
      </c>
      <c r="D78" s="164"/>
      <c r="E78" s="164"/>
      <c r="F78" s="181">
        <v>2.4979437830000002E-3</v>
      </c>
      <c r="G78" s="180" t="s">
        <v>195</v>
      </c>
    </row>
    <row r="79" spans="1:7">
      <c r="A79" s="148" t="s">
        <v>170</v>
      </c>
      <c r="B79" s="179">
        <v>699.66700000000003</v>
      </c>
      <c r="C79" s="181">
        <v>1.1859482321000002E-2</v>
      </c>
      <c r="D79" s="164"/>
      <c r="E79" s="164"/>
      <c r="F79" s="181">
        <v>2.5185691620000002E-3</v>
      </c>
      <c r="G79" s="180" t="s">
        <v>196</v>
      </c>
    </row>
    <row r="80" spans="1:7">
      <c r="A80" s="148" t="s">
        <v>171</v>
      </c>
      <c r="B80" s="179">
        <v>705.90599999999995</v>
      </c>
      <c r="C80" s="181">
        <v>1.1965234501E-2</v>
      </c>
      <c r="D80" s="164"/>
      <c r="E80" s="164"/>
      <c r="F80" s="181">
        <v>2.5410274929999997E-3</v>
      </c>
      <c r="G80" s="180" t="s">
        <v>197</v>
      </c>
    </row>
    <row r="81" spans="1:7">
      <c r="A81" s="148" t="s">
        <v>172</v>
      </c>
      <c r="B81" s="179">
        <v>887.97580000000005</v>
      </c>
      <c r="C81" s="181">
        <v>1.5051350573E-2</v>
      </c>
      <c r="D81" s="164"/>
      <c r="E81" s="164"/>
      <c r="F81" s="181">
        <v>3.1964183920000001E-3</v>
      </c>
      <c r="G81" s="180" t="s">
        <v>198</v>
      </c>
    </row>
    <row r="82" spans="1:7">
      <c r="A82" s="148" t="s">
        <v>173</v>
      </c>
      <c r="B82" s="179">
        <v>1135.4801</v>
      </c>
      <c r="C82" s="181">
        <v>1.9246593268E-2</v>
      </c>
      <c r="D82" s="164"/>
      <c r="E82" s="164"/>
      <c r="F82" s="181">
        <v>4.0873517890000002E-3</v>
      </c>
      <c r="G82" s="180" t="s">
        <v>199</v>
      </c>
    </row>
    <row r="83" spans="1:7">
      <c r="A83" s="148" t="s">
        <v>174</v>
      </c>
      <c r="B83" s="179">
        <v>1522.5672</v>
      </c>
      <c r="C83" s="181">
        <v>2.5807789692999999E-2</v>
      </c>
      <c r="D83" s="164"/>
      <c r="E83" s="164"/>
      <c r="F83" s="181">
        <v>5.4807369760000004E-3</v>
      </c>
      <c r="G83" s="180" t="s">
        <v>200</v>
      </c>
    </row>
    <row r="84" spans="1:7">
      <c r="A84" s="148" t="s">
        <v>175</v>
      </c>
      <c r="B84" s="179">
        <v>1529.4657999999999</v>
      </c>
      <c r="C84" s="181">
        <v>2.5924722211999998E-2</v>
      </c>
      <c r="D84" s="164"/>
      <c r="E84" s="164"/>
      <c r="F84" s="181">
        <v>5.5055696480000001E-3</v>
      </c>
      <c r="G84" s="180" t="s">
        <v>201</v>
      </c>
    </row>
    <row r="85" spans="1:7">
      <c r="A85" s="148" t="s">
        <v>176</v>
      </c>
      <c r="B85" s="179">
        <v>1618.6134</v>
      </c>
      <c r="C85" s="181">
        <v>2.7435790171999999E-2</v>
      </c>
      <c r="D85" s="164"/>
      <c r="E85" s="164"/>
      <c r="F85" s="181">
        <v>5.8264714430000001E-3</v>
      </c>
      <c r="G85" s="180" t="s">
        <v>202</v>
      </c>
    </row>
    <row r="86" spans="1:7">
      <c r="A86" s="148" t="s">
        <v>177</v>
      </c>
      <c r="B86" s="179">
        <v>1683.4514999999999</v>
      </c>
      <c r="C86" s="181">
        <v>2.8534807705000002E-2</v>
      </c>
      <c r="D86" s="164"/>
      <c r="E86" s="164"/>
      <c r="F86" s="181">
        <v>6.0598671000000005E-3</v>
      </c>
      <c r="G86" s="180" t="s">
        <v>203</v>
      </c>
    </row>
    <row r="87" spans="1:7">
      <c r="A87" s="148" t="s">
        <v>178</v>
      </c>
      <c r="B87" s="179">
        <v>1754.4522999999999</v>
      </c>
      <c r="C87" s="181">
        <v>2.973828412E-2</v>
      </c>
      <c r="D87" s="164"/>
      <c r="E87" s="164"/>
      <c r="F87" s="181">
        <v>6.3154464330000002E-3</v>
      </c>
      <c r="G87" s="180" t="s">
        <v>204</v>
      </c>
    </row>
    <row r="88" spans="1:7">
      <c r="A88" s="148" t="s">
        <v>179</v>
      </c>
      <c r="B88" s="179">
        <v>1783.3164999999999</v>
      </c>
      <c r="C88" s="181">
        <v>3.0227537535000001E-2</v>
      </c>
      <c r="D88" s="164"/>
      <c r="E88" s="164"/>
      <c r="F88" s="181">
        <v>6.4193479809999997E-3</v>
      </c>
      <c r="G88" s="180" t="s">
        <v>205</v>
      </c>
    </row>
    <row r="89" spans="1:7">
      <c r="A89" s="148" t="s">
        <v>180</v>
      </c>
      <c r="B89" s="179">
        <v>2280.7388000000001</v>
      </c>
      <c r="C89" s="181">
        <v>3.8658935576000003E-2</v>
      </c>
      <c r="D89" s="164"/>
      <c r="E89" s="164"/>
      <c r="F89" s="181">
        <v>8.2099032959999999E-3</v>
      </c>
      <c r="G89" s="180" t="s">
        <v>206</v>
      </c>
    </row>
    <row r="90" spans="1:7">
      <c r="A90" s="148" t="s">
        <v>181</v>
      </c>
      <c r="B90" s="179">
        <v>2315.2203</v>
      </c>
      <c r="C90" s="181">
        <v>3.9243403244000004E-2</v>
      </c>
      <c r="D90" s="164"/>
      <c r="E90" s="164"/>
      <c r="F90" s="181">
        <v>8.3340252599999991E-3</v>
      </c>
      <c r="G90" s="180" t="s">
        <v>207</v>
      </c>
    </row>
    <row r="91" spans="1:7">
      <c r="A91" s="148" t="s">
        <v>182</v>
      </c>
      <c r="B91" s="179">
        <v>2705.9540000000002</v>
      </c>
      <c r="C91" s="181">
        <v>4.5866410199E-2</v>
      </c>
      <c r="D91" s="164"/>
      <c r="E91" s="164"/>
      <c r="F91" s="181">
        <v>9.7405369969999992E-3</v>
      </c>
      <c r="G91" s="180" t="s">
        <v>208</v>
      </c>
    </row>
    <row r="92" spans="1:7">
      <c r="A92" s="148" t="s">
        <v>183</v>
      </c>
      <c r="B92" s="179">
        <v>2997.6365000000001</v>
      </c>
      <c r="C92" s="181">
        <v>5.0810481381999999E-2</v>
      </c>
      <c r="D92" s="164"/>
      <c r="E92" s="164"/>
      <c r="F92" s="181">
        <v>1.0790497264E-2</v>
      </c>
      <c r="G92" s="180" t="s">
        <v>209</v>
      </c>
    </row>
    <row r="93" spans="1:7">
      <c r="A93" s="148" t="s">
        <v>184</v>
      </c>
      <c r="B93" s="179">
        <v>4078.6187</v>
      </c>
      <c r="C93" s="181">
        <v>6.9133325378000002E-2</v>
      </c>
      <c r="D93" s="164"/>
      <c r="E93" s="164"/>
      <c r="F93" s="181">
        <v>1.4681674686999999E-2</v>
      </c>
      <c r="G93" s="180" t="s">
        <v>210</v>
      </c>
    </row>
    <row r="94" spans="1:7">
      <c r="A94" s="148" t="s">
        <v>185</v>
      </c>
      <c r="B94" s="179">
        <v>4100.2296999999999</v>
      </c>
      <c r="C94" s="181">
        <v>6.9499635741000002E-2</v>
      </c>
      <c r="D94" s="164"/>
      <c r="E94" s="164"/>
      <c r="F94" s="181">
        <v>1.4759467120000001E-2</v>
      </c>
      <c r="G94" s="180" t="s">
        <v>211</v>
      </c>
    </row>
    <row r="95" spans="1:7">
      <c r="A95" s="148" t="s">
        <v>186</v>
      </c>
      <c r="B95" s="179">
        <v>4187.3627999999999</v>
      </c>
      <c r="C95" s="181">
        <v>7.0976557561000006E-2</v>
      </c>
      <c r="D95" s="164"/>
      <c r="E95" s="164"/>
      <c r="F95" s="181">
        <v>1.5073117383E-2</v>
      </c>
      <c r="G95" s="180" t="s">
        <v>212</v>
      </c>
    </row>
    <row r="96" spans="1:7">
      <c r="A96" s="148" t="s">
        <v>187</v>
      </c>
      <c r="B96" s="179">
        <v>4892.6383999999998</v>
      </c>
      <c r="C96" s="181">
        <v>8.2931106667000001E-2</v>
      </c>
      <c r="D96" s="164"/>
      <c r="E96" s="164"/>
      <c r="F96" s="181">
        <v>1.7611875645E-2</v>
      </c>
      <c r="G96" s="180" t="s">
        <v>213</v>
      </c>
    </row>
    <row r="97" spans="1:7">
      <c r="A97" s="148" t="s">
        <v>188</v>
      </c>
      <c r="B97" s="179">
        <v>5116.4359999999997</v>
      </c>
      <c r="C97" s="181">
        <v>8.6724516504999988E-2</v>
      </c>
      <c r="D97" s="164"/>
      <c r="E97" s="164"/>
      <c r="F97" s="181">
        <v>1.8417472785E-2</v>
      </c>
      <c r="G97" s="180" t="s">
        <v>214</v>
      </c>
    </row>
    <row r="98" spans="1:7">
      <c r="A98" s="169" t="s">
        <v>189</v>
      </c>
      <c r="B98" s="170">
        <v>10325.364299999999</v>
      </c>
      <c r="C98" s="173">
        <v>0.17501679423900002</v>
      </c>
      <c r="D98" s="183"/>
      <c r="E98" s="183"/>
      <c r="F98" s="173">
        <v>3.7167887176000003E-2</v>
      </c>
      <c r="G98" s="171" t="s">
        <v>215</v>
      </c>
    </row>
    <row r="99" spans="1:7" ht="13">
      <c r="A99" s="175" t="s">
        <v>298</v>
      </c>
      <c r="B99" s="176">
        <v>58996.42</v>
      </c>
      <c r="C99" s="177">
        <v>1</v>
      </c>
      <c r="D99" s="178"/>
      <c r="E99" s="178"/>
      <c r="F99" s="178"/>
      <c r="G99" s="165"/>
    </row>
    <row r="101" spans="1:7">
      <c r="A101" s="184" t="s">
        <v>216</v>
      </c>
      <c r="B101" s="185">
        <v>1383.848</v>
      </c>
      <c r="C101" s="187">
        <v>0.99999855475700006</v>
      </c>
      <c r="D101" s="187">
        <v>1.0474139452999999E-2</v>
      </c>
      <c r="E101" s="187">
        <v>6.4826971860000001E-3</v>
      </c>
      <c r="F101" s="187">
        <v>4.9813938610000002E-3</v>
      </c>
      <c r="G101" s="186" t="s">
        <v>217</v>
      </c>
    </row>
    <row r="102" spans="1:7" ht="13">
      <c r="A102" s="175" t="s">
        <v>299</v>
      </c>
      <c r="B102" s="176">
        <v>1383.85</v>
      </c>
      <c r="C102" s="177">
        <v>1</v>
      </c>
      <c r="D102" s="178"/>
      <c r="E102" s="178"/>
      <c r="F102" s="178"/>
      <c r="G102" s="165"/>
    </row>
    <row r="104" spans="1:7">
      <c r="A104" s="184" t="s">
        <v>218</v>
      </c>
      <c r="B104" s="185">
        <v>509.23340000000002</v>
      </c>
      <c r="C104" s="187">
        <v>1.0000066767469999</v>
      </c>
      <c r="D104" s="187">
        <v>3.8543117780000004E-3</v>
      </c>
      <c r="E104" s="188"/>
      <c r="F104" s="187">
        <v>1.833071358E-3</v>
      </c>
      <c r="G104" s="186" t="s">
        <v>219</v>
      </c>
    </row>
    <row r="105" spans="1:7" ht="13">
      <c r="A105" s="175" t="s">
        <v>300</v>
      </c>
      <c r="B105" s="176">
        <v>509.23</v>
      </c>
      <c r="C105" s="177">
        <v>1</v>
      </c>
      <c r="D105" s="178"/>
      <c r="E105" s="178"/>
      <c r="F105" s="178"/>
      <c r="G105" s="165"/>
    </row>
    <row r="107" spans="1:7">
      <c r="A107" s="184" t="s">
        <v>220</v>
      </c>
      <c r="B107" s="185">
        <v>388.95519999999999</v>
      </c>
      <c r="C107" s="187">
        <v>0.99998765939899992</v>
      </c>
      <c r="D107" s="187">
        <v>2.943943992E-3</v>
      </c>
      <c r="E107" s="187">
        <v>1.822077844E-3</v>
      </c>
      <c r="F107" s="187">
        <v>1.4001097270000002E-3</v>
      </c>
      <c r="G107" s="186" t="s">
        <v>221</v>
      </c>
    </row>
    <row r="108" spans="1:7" ht="13">
      <c r="A108" s="175" t="s">
        <v>301</v>
      </c>
      <c r="B108" s="176">
        <v>388.96</v>
      </c>
      <c r="C108" s="177">
        <v>1</v>
      </c>
      <c r="D108" s="178"/>
      <c r="E108" s="178"/>
      <c r="F108" s="178"/>
      <c r="G108" s="165"/>
    </row>
    <row r="110" spans="1:7">
      <c r="A110" s="166" t="s">
        <v>222</v>
      </c>
      <c r="B110" s="167">
        <v>1934.5429999999999</v>
      </c>
      <c r="C110" s="172">
        <v>0.27990488220199999</v>
      </c>
      <c r="D110" s="172">
        <v>1.4642267908E-2</v>
      </c>
      <c r="E110" s="172">
        <v>9.0624522799999992E-3</v>
      </c>
      <c r="F110" s="172">
        <v>6.9637132280000007E-3</v>
      </c>
      <c r="G110" s="168" t="s">
        <v>224</v>
      </c>
    </row>
    <row r="111" spans="1:7">
      <c r="A111" s="169" t="s">
        <v>223</v>
      </c>
      <c r="B111" s="170">
        <v>4976.8890000000001</v>
      </c>
      <c r="C111" s="173">
        <v>0.72009540717300002</v>
      </c>
      <c r="D111" s="173">
        <v>3.7669331767999997E-2</v>
      </c>
      <c r="E111" s="173">
        <v>2.3314456729E-2</v>
      </c>
      <c r="F111" s="173">
        <v>1.7915149863999998E-2</v>
      </c>
      <c r="G111" s="171" t="s">
        <v>225</v>
      </c>
    </row>
    <row r="112" spans="1:7" ht="13">
      <c r="A112" s="175" t="s">
        <v>302</v>
      </c>
      <c r="B112" s="176">
        <v>6911.43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427.29070000000002</v>
      </c>
      <c r="C114" s="172">
        <v>5.6097422324000001E-2</v>
      </c>
      <c r="D114" s="172">
        <v>3.2340996830000001E-3</v>
      </c>
      <c r="E114" s="172">
        <v>2.0016621900000001E-3</v>
      </c>
      <c r="F114" s="172">
        <v>1.538104813E-3</v>
      </c>
      <c r="G114" s="168" t="s">
        <v>230</v>
      </c>
    </row>
    <row r="115" spans="1:7">
      <c r="A115" s="148" t="s">
        <v>227</v>
      </c>
      <c r="B115" s="179">
        <v>883.39250000000004</v>
      </c>
      <c r="C115" s="181">
        <v>0.115977347859</v>
      </c>
      <c r="D115" s="181">
        <v>6.6862662930000007E-3</v>
      </c>
      <c r="E115" s="181">
        <v>4.138291253E-3</v>
      </c>
      <c r="F115" s="181">
        <v>3.179920032E-3</v>
      </c>
      <c r="G115" s="180" t="s">
        <v>231</v>
      </c>
    </row>
    <row r="116" spans="1:7">
      <c r="A116" s="148" t="s">
        <v>228</v>
      </c>
      <c r="B116" s="179">
        <v>1476.4743000000001</v>
      </c>
      <c r="C116" s="181">
        <v>0.19384087310699999</v>
      </c>
      <c r="D116" s="181">
        <v>1.1175214124999999E-2</v>
      </c>
      <c r="E116" s="181">
        <v>6.9166091870000003E-3</v>
      </c>
      <c r="F116" s="181">
        <v>5.3148178219999996E-3</v>
      </c>
      <c r="G116" s="180" t="s">
        <v>232</v>
      </c>
    </row>
    <row r="117" spans="1:7">
      <c r="A117" s="169" t="s">
        <v>229</v>
      </c>
      <c r="B117" s="170">
        <v>4829.7825999999995</v>
      </c>
      <c r="C117" s="173">
        <v>0.63408436983900007</v>
      </c>
      <c r="D117" s="183"/>
      <c r="E117" s="183"/>
      <c r="F117" s="173">
        <v>1.7385615611000001E-2</v>
      </c>
      <c r="G117" s="171" t="s">
        <v>233</v>
      </c>
    </row>
    <row r="118" spans="1:7" ht="13">
      <c r="A118" s="175" t="s">
        <v>303</v>
      </c>
      <c r="B118" s="176">
        <v>7616.94</v>
      </c>
      <c r="C118" s="177">
        <v>1</v>
      </c>
      <c r="D118" s="178"/>
      <c r="E118" s="178"/>
      <c r="F118" s="178"/>
      <c r="G118" s="165"/>
    </row>
    <row r="120" spans="1:7">
      <c r="A120" s="166" t="s">
        <v>234</v>
      </c>
      <c r="B120" s="167">
        <v>666.25540000000001</v>
      </c>
      <c r="C120" s="172">
        <v>0.137634462357</v>
      </c>
      <c r="D120" s="182"/>
      <c r="E120" s="172">
        <v>3.121102901E-3</v>
      </c>
      <c r="F120" s="172">
        <v>2.3982984829999999E-3</v>
      </c>
      <c r="G120" s="168" t="s">
        <v>237</v>
      </c>
    </row>
    <row r="121" spans="1:7">
      <c r="A121" s="148" t="s">
        <v>235</v>
      </c>
      <c r="B121" s="179">
        <v>1818.9803999999999</v>
      </c>
      <c r="C121" s="181">
        <v>0.37576339252499996</v>
      </c>
      <c r="D121" s="164"/>
      <c r="E121" s="181">
        <v>8.5210941669999988E-3</v>
      </c>
      <c r="F121" s="181">
        <v>6.5477261929999999E-3</v>
      </c>
      <c r="G121" s="180" t="s">
        <v>238</v>
      </c>
    </row>
    <row r="122" spans="1:7">
      <c r="A122" s="169" t="s">
        <v>236</v>
      </c>
      <c r="B122" s="170">
        <v>2355.5273999999999</v>
      </c>
      <c r="C122" s="173">
        <v>0.48660280617099999</v>
      </c>
      <c r="D122" s="183"/>
      <c r="E122" s="173">
        <v>1.1034572328000002E-2</v>
      </c>
      <c r="F122" s="173">
        <v>8.4791174529999999E-3</v>
      </c>
      <c r="G122" s="171" t="s">
        <v>239</v>
      </c>
    </row>
    <row r="123" spans="1:7" ht="13">
      <c r="A123" s="175" t="s">
        <v>304</v>
      </c>
      <c r="B123" s="176">
        <v>4840.76</v>
      </c>
      <c r="C123" s="177">
        <v>1</v>
      </c>
      <c r="D123" s="178"/>
      <c r="E123" s="178"/>
      <c r="F123" s="178"/>
      <c r="G123" s="165"/>
    </row>
    <row r="125" spans="1:7">
      <c r="A125" s="166" t="s">
        <v>240</v>
      </c>
      <c r="B125" s="167">
        <v>544.81889999999999</v>
      </c>
      <c r="C125" s="172">
        <v>0.49171824655499996</v>
      </c>
      <c r="D125" s="182"/>
      <c r="E125" s="172">
        <v>2.552228243E-3</v>
      </c>
      <c r="F125" s="172">
        <v>1.9611673560000001E-3</v>
      </c>
      <c r="G125" s="168" t="s">
        <v>242</v>
      </c>
    </row>
    <row r="126" spans="1:7">
      <c r="A126" s="169" t="s">
        <v>241</v>
      </c>
      <c r="B126" s="170">
        <v>563.16780000000006</v>
      </c>
      <c r="C126" s="173">
        <v>0.50827877507899999</v>
      </c>
      <c r="D126" s="183"/>
      <c r="E126" s="173">
        <v>2.6381844770000003E-3</v>
      </c>
      <c r="F126" s="173">
        <v>2.0272173110000001E-3</v>
      </c>
      <c r="G126" s="171" t="s">
        <v>243</v>
      </c>
    </row>
    <row r="127" spans="1:7" ht="13">
      <c r="A127" s="175" t="s">
        <v>305</v>
      </c>
      <c r="B127" s="176">
        <v>1107.99</v>
      </c>
      <c r="C127" s="177">
        <v>1</v>
      </c>
      <c r="D127" s="178"/>
      <c r="E127" s="178"/>
      <c r="F127" s="178"/>
      <c r="G127" s="165"/>
    </row>
    <row r="129" spans="1:7">
      <c r="A129" s="166" t="s">
        <v>244</v>
      </c>
      <c r="B129" s="167">
        <v>348.18329999999997</v>
      </c>
      <c r="C129" s="172">
        <v>8.0233148160000003E-3</v>
      </c>
      <c r="D129" s="182"/>
      <c r="E129" s="172">
        <v>1.6310800750000002E-3</v>
      </c>
      <c r="F129" s="172">
        <v>1.2533444080000001E-3</v>
      </c>
      <c r="G129" s="168" t="s">
        <v>267</v>
      </c>
    </row>
    <row r="130" spans="1:7">
      <c r="A130" s="148" t="s">
        <v>245</v>
      </c>
      <c r="B130" s="179">
        <v>416.26339999999999</v>
      </c>
      <c r="C130" s="181">
        <v>9.5921093989999994E-3</v>
      </c>
      <c r="D130" s="164"/>
      <c r="E130" s="181">
        <v>1.9500043149999998E-3</v>
      </c>
      <c r="F130" s="181">
        <v>1.4984101899999998E-3</v>
      </c>
      <c r="G130" s="180" t="s">
        <v>268</v>
      </c>
    </row>
    <row r="131" spans="1:7">
      <c r="A131" s="148" t="s">
        <v>246</v>
      </c>
      <c r="B131" s="179">
        <v>418.83089999999999</v>
      </c>
      <c r="C131" s="181">
        <v>9.6512732380000001E-3</v>
      </c>
      <c r="D131" s="164"/>
      <c r="E131" s="181">
        <v>1.9620318829999999E-3</v>
      </c>
      <c r="F131" s="181">
        <v>1.5076523389999999E-3</v>
      </c>
      <c r="G131" s="180" t="s">
        <v>269</v>
      </c>
    </row>
    <row r="132" spans="1:7">
      <c r="A132" s="148" t="s">
        <v>247</v>
      </c>
      <c r="B132" s="179">
        <v>419.00990000000002</v>
      </c>
      <c r="C132" s="181">
        <v>9.6553979999999991E-3</v>
      </c>
      <c r="D132" s="164"/>
      <c r="E132" s="181">
        <v>1.9628704159999999E-3</v>
      </c>
      <c r="F132" s="181">
        <v>1.50829668E-3</v>
      </c>
      <c r="G132" s="180" t="s">
        <v>270</v>
      </c>
    </row>
    <row r="133" spans="1:7">
      <c r="A133" s="148" t="s">
        <v>248</v>
      </c>
      <c r="B133" s="179">
        <v>476.15199999999999</v>
      </c>
      <c r="C133" s="181">
        <v>1.0972144259E-2</v>
      </c>
      <c r="D133" s="164"/>
      <c r="E133" s="181">
        <v>2.2305551119999999E-3</v>
      </c>
      <c r="F133" s="181">
        <v>1.7139892889999999E-3</v>
      </c>
      <c r="G133" s="180" t="s">
        <v>271</v>
      </c>
    </row>
    <row r="134" spans="1:7">
      <c r="A134" s="148" t="s">
        <v>249</v>
      </c>
      <c r="B134" s="179">
        <v>512.78510000000006</v>
      </c>
      <c r="C134" s="181">
        <v>1.1816294147999999E-2</v>
      </c>
      <c r="D134" s="164"/>
      <c r="E134" s="181">
        <v>2.4021644899999998E-3</v>
      </c>
      <c r="F134" s="181">
        <v>1.8458563E-3</v>
      </c>
      <c r="G134" s="180" t="s">
        <v>272</v>
      </c>
    </row>
    <row r="135" spans="1:7">
      <c r="A135" s="148" t="s">
        <v>250</v>
      </c>
      <c r="B135" s="179">
        <v>529.6789</v>
      </c>
      <c r="C135" s="181">
        <v>1.2205584144999998E-2</v>
      </c>
      <c r="D135" s="164"/>
      <c r="E135" s="181">
        <v>2.481304243E-3</v>
      </c>
      <c r="F135" s="181">
        <v>1.906668377E-3</v>
      </c>
      <c r="G135" s="180" t="s">
        <v>273</v>
      </c>
    </row>
    <row r="136" spans="1:7">
      <c r="A136" s="148" t="s">
        <v>251</v>
      </c>
      <c r="B136" s="179">
        <v>828.94939999999997</v>
      </c>
      <c r="C136" s="181">
        <v>1.9101783463999999E-2</v>
      </c>
      <c r="D136" s="164"/>
      <c r="E136" s="181">
        <v>3.8832501419999998E-3</v>
      </c>
      <c r="F136" s="181">
        <v>2.983942927E-3</v>
      </c>
      <c r="G136" s="180" t="s">
        <v>274</v>
      </c>
    </row>
    <row r="137" spans="1:7">
      <c r="A137" s="148" t="s">
        <v>252</v>
      </c>
      <c r="B137" s="179">
        <v>829.69949999999994</v>
      </c>
      <c r="C137" s="181">
        <v>1.9119068292E-2</v>
      </c>
      <c r="D137" s="164"/>
      <c r="E137" s="181">
        <v>3.8867640190000004E-3</v>
      </c>
      <c r="F137" s="181">
        <v>2.9866430379999996E-3</v>
      </c>
      <c r="G137" s="180" t="s">
        <v>275</v>
      </c>
    </row>
    <row r="138" spans="1:7">
      <c r="A138" s="148" t="s">
        <v>253</v>
      </c>
      <c r="B138" s="179">
        <v>1212.4820999999999</v>
      </c>
      <c r="C138" s="181">
        <v>2.7939667401000002E-2</v>
      </c>
      <c r="D138" s="164"/>
      <c r="E138" s="181">
        <v>5.6799260450000003E-3</v>
      </c>
      <c r="F138" s="181">
        <v>4.3645334520000002E-3</v>
      </c>
      <c r="G138" s="180" t="s">
        <v>276</v>
      </c>
    </row>
    <row r="139" spans="1:7">
      <c r="A139" s="148" t="s">
        <v>254</v>
      </c>
      <c r="B139" s="179">
        <v>1371.8216</v>
      </c>
      <c r="C139" s="181">
        <v>3.1611385634000004E-2</v>
      </c>
      <c r="D139" s="164"/>
      <c r="E139" s="181">
        <v>6.426358983E-3</v>
      </c>
      <c r="F139" s="181">
        <v>4.9381028090000004E-3</v>
      </c>
      <c r="G139" s="180" t="s">
        <v>277</v>
      </c>
    </row>
    <row r="140" spans="1:7">
      <c r="A140" s="148" t="s">
        <v>255</v>
      </c>
      <c r="B140" s="179">
        <v>1490.0962999999999</v>
      </c>
      <c r="C140" s="181">
        <v>3.4336832699000001E-2</v>
      </c>
      <c r="D140" s="164"/>
      <c r="E140" s="181">
        <v>6.9804220479999998E-3</v>
      </c>
      <c r="F140" s="181">
        <v>5.3638525039999994E-3</v>
      </c>
      <c r="G140" s="180" t="s">
        <v>278</v>
      </c>
    </row>
    <row r="141" spans="1:7">
      <c r="A141" s="148" t="s">
        <v>256</v>
      </c>
      <c r="B141" s="179">
        <v>1800.0197000000001</v>
      </c>
      <c r="C141" s="181">
        <v>4.1478510679999997E-2</v>
      </c>
      <c r="D141" s="164"/>
      <c r="E141" s="181">
        <v>8.4322719290000001E-3</v>
      </c>
      <c r="F141" s="181">
        <v>6.4794739609999995E-3</v>
      </c>
      <c r="G141" s="180" t="s">
        <v>279</v>
      </c>
    </row>
    <row r="142" spans="1:7">
      <c r="A142" s="148" t="s">
        <v>257</v>
      </c>
      <c r="B142" s="179">
        <v>1835.1976999999999</v>
      </c>
      <c r="C142" s="181">
        <v>4.2289130167999997E-2</v>
      </c>
      <c r="D142" s="164"/>
      <c r="E142" s="181">
        <v>8.5970648260000008E-3</v>
      </c>
      <c r="F142" s="181">
        <v>6.6061030949999995E-3</v>
      </c>
      <c r="G142" s="180" t="s">
        <v>280</v>
      </c>
    </row>
    <row r="143" spans="1:7">
      <c r="A143" s="148" t="s">
        <v>258</v>
      </c>
      <c r="B143" s="179">
        <v>1937.9209000000001</v>
      </c>
      <c r="C143" s="181">
        <v>4.4656218344E-2</v>
      </c>
      <c r="D143" s="164"/>
      <c r="E143" s="181">
        <v>9.0782762019999998E-3</v>
      </c>
      <c r="F143" s="181">
        <v>6.9758725479999997E-3</v>
      </c>
      <c r="G143" s="180" t="s">
        <v>281</v>
      </c>
    </row>
    <row r="144" spans="1:7">
      <c r="A144" s="148" t="s">
        <v>259</v>
      </c>
      <c r="B144" s="179">
        <v>2293.3056000000001</v>
      </c>
      <c r="C144" s="181">
        <v>5.2845477647000004E-2</v>
      </c>
      <c r="D144" s="164"/>
      <c r="E144" s="181">
        <v>1.0743091553E-2</v>
      </c>
      <c r="F144" s="181">
        <v>8.2551396079999992E-3</v>
      </c>
      <c r="G144" s="180" t="s">
        <v>282</v>
      </c>
    </row>
    <row r="145" spans="1:7">
      <c r="A145" s="148" t="s">
        <v>260</v>
      </c>
      <c r="B145" s="179">
        <v>2319.2907</v>
      </c>
      <c r="C145" s="181">
        <v>5.3444261787E-2</v>
      </c>
      <c r="D145" s="164"/>
      <c r="E145" s="181">
        <v>1.0864819904000001E-2</v>
      </c>
      <c r="F145" s="181">
        <v>8.34867735E-3</v>
      </c>
      <c r="G145" s="180" t="s">
        <v>283</v>
      </c>
    </row>
    <row r="146" spans="1:7">
      <c r="A146" s="148" t="s">
        <v>261</v>
      </c>
      <c r="B146" s="179">
        <v>2335.4528</v>
      </c>
      <c r="C146" s="181">
        <v>5.3816690954000004E-2</v>
      </c>
      <c r="D146" s="164"/>
      <c r="E146" s="181">
        <v>1.0940531977000002E-2</v>
      </c>
      <c r="F146" s="181">
        <v>8.4068555499999999E-3</v>
      </c>
      <c r="G146" s="180" t="s">
        <v>284</v>
      </c>
    </row>
    <row r="147" spans="1:7">
      <c r="A147" s="148" t="s">
        <v>262</v>
      </c>
      <c r="B147" s="179">
        <v>2352.2768000000001</v>
      </c>
      <c r="C147" s="181">
        <v>5.4204372525000002E-2</v>
      </c>
      <c r="D147" s="164"/>
      <c r="E147" s="181">
        <v>1.1019344749E-2</v>
      </c>
      <c r="F147" s="181">
        <v>8.467416371E-3</v>
      </c>
      <c r="G147" s="180" t="s">
        <v>285</v>
      </c>
    </row>
    <row r="148" spans="1:7">
      <c r="A148" s="148" t="s">
        <v>263</v>
      </c>
      <c r="B148" s="179">
        <v>2504.5871999999999</v>
      </c>
      <c r="C148" s="181">
        <v>5.7714116642000005E-2</v>
      </c>
      <c r="D148" s="164"/>
      <c r="E148" s="181">
        <v>1.1732849557E-2</v>
      </c>
      <c r="F148" s="181">
        <v>9.0156832990000001E-3</v>
      </c>
      <c r="G148" s="180" t="s">
        <v>286</v>
      </c>
    </row>
    <row r="149" spans="1:7">
      <c r="A149" s="148" t="s">
        <v>264</v>
      </c>
      <c r="B149" s="179">
        <v>4774.6238999999996</v>
      </c>
      <c r="C149" s="181">
        <v>0.11002340053699999</v>
      </c>
      <c r="D149" s="164"/>
      <c r="E149" s="181">
        <v>2.2366936918999998E-2</v>
      </c>
      <c r="F149" s="181">
        <v>1.7187062584000001E-2</v>
      </c>
      <c r="G149" s="180" t="s">
        <v>287</v>
      </c>
    </row>
    <row r="150" spans="1:7">
      <c r="A150" s="148" t="s">
        <v>265</v>
      </c>
      <c r="B150" s="179">
        <v>5638.5547999999999</v>
      </c>
      <c r="C150" s="181">
        <v>0.12993127546899999</v>
      </c>
      <c r="D150" s="164"/>
      <c r="E150" s="181">
        <v>2.6414059445000002E-2</v>
      </c>
      <c r="F150" s="181">
        <v>2.0296927310000001E-2</v>
      </c>
      <c r="G150" s="180" t="s">
        <v>288</v>
      </c>
    </row>
    <row r="151" spans="1:7">
      <c r="A151" s="169" t="s">
        <v>266</v>
      </c>
      <c r="B151" s="170">
        <v>6751.2556999999997</v>
      </c>
      <c r="C151" s="173">
        <v>0.15557164827299999</v>
      </c>
      <c r="D151" s="183"/>
      <c r="E151" s="173">
        <v>3.1626556043999998E-2</v>
      </c>
      <c r="F151" s="173">
        <v>2.4302281533E-2</v>
      </c>
      <c r="G151" s="171" t="s">
        <v>289</v>
      </c>
    </row>
    <row r="152" spans="1:7" ht="13">
      <c r="A152" s="175" t="s">
        <v>306</v>
      </c>
      <c r="B152" s="176">
        <v>43396.44</v>
      </c>
      <c r="C152" s="177">
        <v>1</v>
      </c>
      <c r="D152" s="178"/>
      <c r="E152" s="178"/>
      <c r="F152" s="178"/>
      <c r="G15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7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03/10/2025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964.69299999999998</v>
      </c>
      <c r="C6" s="172">
        <v>0.8</v>
      </c>
      <c r="D6" s="167">
        <v>771.75440000000003</v>
      </c>
      <c r="E6" s="172">
        <v>0.01</v>
      </c>
      <c r="F6" s="168" t="s">
        <v>84</v>
      </c>
    </row>
    <row r="7" spans="1:6">
      <c r="A7" s="148" t="s">
        <v>71</v>
      </c>
      <c r="B7" s="179">
        <v>1370.501</v>
      </c>
      <c r="C7" s="181">
        <v>0.85</v>
      </c>
      <c r="D7" s="179">
        <v>1164.9259</v>
      </c>
      <c r="E7" s="181">
        <v>0.01</v>
      </c>
      <c r="F7" s="180" t="s">
        <v>85</v>
      </c>
    </row>
    <row r="8" spans="1:6">
      <c r="A8" s="148" t="s">
        <v>72</v>
      </c>
      <c r="B8" s="179">
        <v>1607.6189999999999</v>
      </c>
      <c r="C8" s="181">
        <v>0.9</v>
      </c>
      <c r="D8" s="179">
        <v>1446.8572999999999</v>
      </c>
      <c r="E8" s="181">
        <v>0.01</v>
      </c>
      <c r="F8" s="180" t="s">
        <v>86</v>
      </c>
    </row>
    <row r="9" spans="1:6">
      <c r="A9" s="148" t="s">
        <v>74</v>
      </c>
      <c r="B9" s="179">
        <v>2739.1179999999999</v>
      </c>
      <c r="C9" s="181">
        <v>1</v>
      </c>
      <c r="D9" s="179">
        <v>2739.1179999999999</v>
      </c>
      <c r="E9" s="181">
        <v>0.03</v>
      </c>
      <c r="F9" s="180" t="s">
        <v>88</v>
      </c>
    </row>
    <row r="10" spans="1:6">
      <c r="A10" s="148" t="s">
        <v>75</v>
      </c>
      <c r="B10" s="179">
        <v>2921.9549999999999</v>
      </c>
      <c r="C10" s="181">
        <v>1</v>
      </c>
      <c r="D10" s="179">
        <v>2921.9548</v>
      </c>
      <c r="E10" s="181">
        <v>0.03</v>
      </c>
      <c r="F10" s="180" t="s">
        <v>89</v>
      </c>
    </row>
    <row r="11" spans="1:6">
      <c r="A11" s="148" t="s">
        <v>76</v>
      </c>
      <c r="B11" s="179">
        <v>3904.72</v>
      </c>
      <c r="C11" s="181">
        <v>0.3</v>
      </c>
      <c r="D11" s="179">
        <v>1171.4159</v>
      </c>
      <c r="E11" s="181">
        <v>0.01</v>
      </c>
      <c r="F11" s="180" t="s">
        <v>90</v>
      </c>
    </row>
    <row r="12" spans="1:6">
      <c r="A12" s="169" t="s">
        <v>77</v>
      </c>
      <c r="B12" s="170">
        <v>5086.4260000000004</v>
      </c>
      <c r="C12" s="173">
        <v>0.8</v>
      </c>
      <c r="D12" s="170">
        <v>4069.1404000000002</v>
      </c>
      <c r="E12" s="173">
        <v>0.04</v>
      </c>
      <c r="F12" s="171" t="s">
        <v>91</v>
      </c>
    </row>
    <row r="13" spans="1:6" ht="13">
      <c r="A13" s="175" t="s">
        <v>307</v>
      </c>
      <c r="B13" s="176">
        <v>18595.03</v>
      </c>
      <c r="C13" s="178"/>
      <c r="D13" s="176">
        <v>14285.17</v>
      </c>
      <c r="E13" s="177">
        <v>0.14000000000000001</v>
      </c>
      <c r="F13" s="174"/>
    </row>
    <row r="15" spans="1:6">
      <c r="A15" s="184" t="s">
        <v>122</v>
      </c>
      <c r="B15" s="185">
        <v>451.4556</v>
      </c>
      <c r="C15" s="187">
        <v>0.9</v>
      </c>
      <c r="D15" s="185">
        <v>406.31</v>
      </c>
      <c r="E15" s="187">
        <v>0</v>
      </c>
      <c r="F15" s="186" t="s">
        <v>126</v>
      </c>
    </row>
    <row r="16" spans="1:6" ht="13">
      <c r="A16" s="175" t="s">
        <v>308</v>
      </c>
      <c r="B16" s="176">
        <v>451.46</v>
      </c>
      <c r="C16" s="178"/>
      <c r="D16" s="176">
        <v>406.31</v>
      </c>
      <c r="E16" s="177">
        <v>0</v>
      </c>
      <c r="F16" s="174"/>
    </row>
    <row r="18" spans="1:6">
      <c r="A18" s="166" t="s">
        <v>131</v>
      </c>
      <c r="B18" s="167">
        <v>3450.3960000000002</v>
      </c>
      <c r="C18" s="172">
        <v>0.4</v>
      </c>
      <c r="D18" s="167">
        <v>1380.1579999999999</v>
      </c>
      <c r="E18" s="172">
        <v>0.01</v>
      </c>
      <c r="F18" s="168" t="s">
        <v>134</v>
      </c>
    </row>
    <row r="19" spans="1:6">
      <c r="A19" s="169" t="s">
        <v>132</v>
      </c>
      <c r="B19" s="170">
        <v>7401.7079999999996</v>
      </c>
      <c r="C19" s="173">
        <v>0.65</v>
      </c>
      <c r="D19" s="170">
        <v>4811.1099999999997</v>
      </c>
      <c r="E19" s="173">
        <v>0.05</v>
      </c>
      <c r="F19" s="171" t="s">
        <v>135</v>
      </c>
    </row>
    <row r="20" spans="1:6" ht="13">
      <c r="A20" s="175" t="s">
        <v>309</v>
      </c>
      <c r="B20" s="176">
        <v>10852.1</v>
      </c>
      <c r="C20" s="178"/>
      <c r="D20" s="176">
        <v>6191.27</v>
      </c>
      <c r="E20" s="177">
        <v>0.06</v>
      </c>
      <c r="F20" s="174"/>
    </row>
    <row r="22" spans="1:6">
      <c r="A22" s="166" t="s">
        <v>143</v>
      </c>
      <c r="B22" s="167">
        <v>1027.1179999999999</v>
      </c>
      <c r="C22" s="172">
        <v>1</v>
      </c>
      <c r="D22" s="167">
        <v>1027.1183000000001</v>
      </c>
      <c r="E22" s="172">
        <v>0.01</v>
      </c>
      <c r="F22" s="168" t="s">
        <v>155</v>
      </c>
    </row>
    <row r="23" spans="1:6">
      <c r="A23" s="148" t="s">
        <v>144</v>
      </c>
      <c r="B23" s="179">
        <v>1623.796</v>
      </c>
      <c r="C23" s="181">
        <v>0.4</v>
      </c>
      <c r="D23" s="179">
        <v>649.51829999999995</v>
      </c>
      <c r="E23" s="181">
        <v>0.01</v>
      </c>
      <c r="F23" s="180" t="s">
        <v>156</v>
      </c>
    </row>
    <row r="24" spans="1:6">
      <c r="A24" s="148" t="s">
        <v>145</v>
      </c>
      <c r="B24" s="179">
        <v>1660.0809999999999</v>
      </c>
      <c r="C24" s="181">
        <v>0.5</v>
      </c>
      <c r="D24" s="179">
        <v>830.04049999999995</v>
      </c>
      <c r="E24" s="181">
        <v>0.01</v>
      </c>
      <c r="F24" s="180" t="s">
        <v>157</v>
      </c>
    </row>
    <row r="25" spans="1:6">
      <c r="A25" s="148" t="s">
        <v>146</v>
      </c>
      <c r="B25" s="179">
        <v>2367.5450000000001</v>
      </c>
      <c r="C25" s="181">
        <v>0.3</v>
      </c>
      <c r="D25" s="179">
        <v>710.26340000000005</v>
      </c>
      <c r="E25" s="181">
        <v>0.01</v>
      </c>
      <c r="F25" s="180" t="s">
        <v>158</v>
      </c>
    </row>
    <row r="26" spans="1:6">
      <c r="A26" s="148" t="s">
        <v>147</v>
      </c>
      <c r="B26" s="179">
        <v>2441.2339999999999</v>
      </c>
      <c r="C26" s="181">
        <v>0.45</v>
      </c>
      <c r="D26" s="179">
        <v>1098.5554999999999</v>
      </c>
      <c r="E26" s="181">
        <v>0.01</v>
      </c>
      <c r="F26" s="180" t="s">
        <v>159</v>
      </c>
    </row>
    <row r="27" spans="1:6">
      <c r="A27" s="148" t="s">
        <v>148</v>
      </c>
      <c r="B27" s="179">
        <v>6356.9570000000003</v>
      </c>
      <c r="C27" s="181">
        <v>0.5</v>
      </c>
      <c r="D27" s="179">
        <v>3178.4783000000002</v>
      </c>
      <c r="E27" s="181">
        <v>0.03</v>
      </c>
      <c r="F27" s="180" t="s">
        <v>160</v>
      </c>
    </row>
    <row r="28" spans="1:6">
      <c r="A28" s="148" t="s">
        <v>149</v>
      </c>
      <c r="B28" s="179">
        <v>6541.973</v>
      </c>
      <c r="C28" s="181">
        <v>0.6</v>
      </c>
      <c r="D28" s="179">
        <v>3925.1840000000002</v>
      </c>
      <c r="E28" s="181">
        <v>0.04</v>
      </c>
      <c r="F28" s="180" t="s">
        <v>161</v>
      </c>
    </row>
    <row r="29" spans="1:6">
      <c r="A29" s="148" t="s">
        <v>150</v>
      </c>
      <c r="B29" s="179">
        <v>9334.4629999999997</v>
      </c>
      <c r="C29" s="181">
        <v>0.75</v>
      </c>
      <c r="D29" s="179">
        <v>7000.8468999999996</v>
      </c>
      <c r="E29" s="181">
        <v>7.0000000000000007E-2</v>
      </c>
      <c r="F29" s="180" t="s">
        <v>162</v>
      </c>
    </row>
    <row r="30" spans="1:6">
      <c r="A30" s="169" t="s">
        <v>151</v>
      </c>
      <c r="B30" s="170">
        <v>12734.456</v>
      </c>
      <c r="C30" s="173">
        <v>0.85</v>
      </c>
      <c r="D30" s="170">
        <v>9950.1751000000004</v>
      </c>
      <c r="E30" s="173">
        <v>0.1</v>
      </c>
      <c r="F30" s="171" t="s">
        <v>163</v>
      </c>
    </row>
    <row r="31" spans="1:6" ht="13">
      <c r="A31" s="175" t="s">
        <v>310</v>
      </c>
      <c r="B31" s="176">
        <v>44087.62</v>
      </c>
      <c r="C31" s="178"/>
      <c r="D31" s="176">
        <v>28370.18</v>
      </c>
      <c r="E31" s="177">
        <v>0.28000000000000003</v>
      </c>
      <c r="F31" s="174"/>
    </row>
    <row r="33" spans="1:6">
      <c r="A33" s="166" t="s">
        <v>170</v>
      </c>
      <c r="B33" s="167">
        <v>699.66700000000003</v>
      </c>
      <c r="C33" s="172">
        <v>1</v>
      </c>
      <c r="D33" s="167">
        <v>699.66700000000003</v>
      </c>
      <c r="E33" s="172">
        <v>0.01</v>
      </c>
      <c r="F33" s="168" t="s">
        <v>196</v>
      </c>
    </row>
    <row r="34" spans="1:6">
      <c r="A34" s="148" t="s">
        <v>172</v>
      </c>
      <c r="B34" s="179">
        <v>887.97580000000005</v>
      </c>
      <c r="C34" s="181">
        <v>0.6</v>
      </c>
      <c r="D34" s="179">
        <v>532.78549999999996</v>
      </c>
      <c r="E34" s="181">
        <v>0.01</v>
      </c>
      <c r="F34" s="180" t="s">
        <v>198</v>
      </c>
    </row>
    <row r="35" spans="1:6">
      <c r="A35" s="148" t="s">
        <v>173</v>
      </c>
      <c r="B35" s="179">
        <v>1135.4801</v>
      </c>
      <c r="C35" s="181">
        <v>1</v>
      </c>
      <c r="D35" s="179">
        <v>1135.4801</v>
      </c>
      <c r="E35" s="181">
        <v>0.01</v>
      </c>
      <c r="F35" s="180" t="s">
        <v>199</v>
      </c>
    </row>
    <row r="36" spans="1:6">
      <c r="A36" s="148" t="s">
        <v>174</v>
      </c>
      <c r="B36" s="179">
        <v>1522.5672</v>
      </c>
      <c r="C36" s="181">
        <v>0.9</v>
      </c>
      <c r="D36" s="179">
        <v>1370.3105</v>
      </c>
      <c r="E36" s="181">
        <v>0.01</v>
      </c>
      <c r="F36" s="180" t="s">
        <v>200</v>
      </c>
    </row>
    <row r="37" spans="1:6">
      <c r="A37" s="148" t="s">
        <v>176</v>
      </c>
      <c r="B37" s="179">
        <v>1618.6134</v>
      </c>
      <c r="C37" s="181">
        <v>0.9</v>
      </c>
      <c r="D37" s="179">
        <v>1456.752</v>
      </c>
      <c r="E37" s="181">
        <v>0.01</v>
      </c>
      <c r="F37" s="180" t="s">
        <v>202</v>
      </c>
    </row>
    <row r="38" spans="1:6">
      <c r="A38" s="148" t="s">
        <v>177</v>
      </c>
      <c r="B38" s="179">
        <v>1683.4514999999999</v>
      </c>
      <c r="C38" s="181">
        <v>1</v>
      </c>
      <c r="D38" s="179">
        <v>1683.4514999999999</v>
      </c>
      <c r="E38" s="181">
        <v>0.02</v>
      </c>
      <c r="F38" s="180" t="s">
        <v>203</v>
      </c>
    </row>
    <row r="39" spans="1:6">
      <c r="A39" s="148" t="s">
        <v>178</v>
      </c>
      <c r="B39" s="179">
        <v>1754.4522999999999</v>
      </c>
      <c r="C39" s="181">
        <v>1</v>
      </c>
      <c r="D39" s="179">
        <v>1754.4522999999999</v>
      </c>
      <c r="E39" s="181">
        <v>0.02</v>
      </c>
      <c r="F39" s="180" t="s">
        <v>204</v>
      </c>
    </row>
    <row r="40" spans="1:6">
      <c r="A40" s="148" t="s">
        <v>179</v>
      </c>
      <c r="B40" s="179">
        <v>1783.3164999999999</v>
      </c>
      <c r="C40" s="181">
        <v>1</v>
      </c>
      <c r="D40" s="179">
        <v>1783.3164999999999</v>
      </c>
      <c r="E40" s="181">
        <v>0.02</v>
      </c>
      <c r="F40" s="180" t="s">
        <v>205</v>
      </c>
    </row>
    <row r="41" spans="1:6">
      <c r="A41" s="148" t="s">
        <v>180</v>
      </c>
      <c r="B41" s="179">
        <v>2280.7388000000001</v>
      </c>
      <c r="C41" s="181">
        <v>0.95</v>
      </c>
      <c r="D41" s="179">
        <v>2166.7019</v>
      </c>
      <c r="E41" s="181">
        <v>0.02</v>
      </c>
      <c r="F41" s="180" t="s">
        <v>206</v>
      </c>
    </row>
    <row r="42" spans="1:6">
      <c r="A42" s="148" t="s">
        <v>181</v>
      </c>
      <c r="B42" s="179">
        <v>2315.2203</v>
      </c>
      <c r="C42" s="181">
        <v>1</v>
      </c>
      <c r="D42" s="179">
        <v>2315.2203</v>
      </c>
      <c r="E42" s="181">
        <v>0.02</v>
      </c>
      <c r="F42" s="180" t="s">
        <v>207</v>
      </c>
    </row>
    <row r="43" spans="1:6">
      <c r="A43" s="148" t="s">
        <v>182</v>
      </c>
      <c r="B43" s="179">
        <v>2705.9540000000002</v>
      </c>
      <c r="C43" s="181">
        <v>1</v>
      </c>
      <c r="D43" s="179">
        <v>2705.9540000000002</v>
      </c>
      <c r="E43" s="181">
        <v>0.03</v>
      </c>
      <c r="F43" s="180" t="s">
        <v>208</v>
      </c>
    </row>
    <row r="44" spans="1:6">
      <c r="A44" s="148" t="s">
        <v>183</v>
      </c>
      <c r="B44" s="179">
        <v>2997.6365000000001</v>
      </c>
      <c r="C44" s="181">
        <v>0.75</v>
      </c>
      <c r="D44" s="179">
        <v>2248.2274000000002</v>
      </c>
      <c r="E44" s="181">
        <v>0.02</v>
      </c>
      <c r="F44" s="180" t="s">
        <v>209</v>
      </c>
    </row>
    <row r="45" spans="1:6">
      <c r="A45" s="148" t="s">
        <v>184</v>
      </c>
      <c r="B45" s="179">
        <v>4078.6187</v>
      </c>
      <c r="C45" s="181">
        <v>0.9</v>
      </c>
      <c r="D45" s="179">
        <v>3670.7568999999999</v>
      </c>
      <c r="E45" s="181">
        <v>0.04</v>
      </c>
      <c r="F45" s="180" t="s">
        <v>210</v>
      </c>
    </row>
    <row r="46" spans="1:6">
      <c r="A46" s="148" t="s">
        <v>185</v>
      </c>
      <c r="B46" s="179">
        <v>4100.2296999999999</v>
      </c>
      <c r="C46" s="181">
        <v>1</v>
      </c>
      <c r="D46" s="179">
        <v>4100.2296999999999</v>
      </c>
      <c r="E46" s="181">
        <v>0.04</v>
      </c>
      <c r="F46" s="180" t="s">
        <v>211</v>
      </c>
    </row>
    <row r="47" spans="1:6">
      <c r="A47" s="148" t="s">
        <v>186</v>
      </c>
      <c r="B47" s="179">
        <v>4187.3627999999999</v>
      </c>
      <c r="C47" s="181">
        <v>0.9</v>
      </c>
      <c r="D47" s="179">
        <v>3768.6264999999999</v>
      </c>
      <c r="E47" s="181">
        <v>0.04</v>
      </c>
      <c r="F47" s="180" t="s">
        <v>212</v>
      </c>
    </row>
    <row r="48" spans="1:6">
      <c r="A48" s="148" t="s">
        <v>187</v>
      </c>
      <c r="B48" s="179">
        <v>4892.6383999999998</v>
      </c>
      <c r="C48" s="181">
        <v>0.95</v>
      </c>
      <c r="D48" s="179">
        <v>4648.0065000000004</v>
      </c>
      <c r="E48" s="181">
        <v>0.05</v>
      </c>
      <c r="F48" s="180" t="s">
        <v>213</v>
      </c>
    </row>
    <row r="49" spans="1:6">
      <c r="A49" s="148" t="s">
        <v>188</v>
      </c>
      <c r="B49" s="179">
        <v>5116.4359999999997</v>
      </c>
      <c r="C49" s="181">
        <v>1</v>
      </c>
      <c r="D49" s="179">
        <v>5116.4359999999997</v>
      </c>
      <c r="E49" s="181">
        <v>0.05</v>
      </c>
      <c r="F49" s="180" t="s">
        <v>214</v>
      </c>
    </row>
    <row r="50" spans="1:6">
      <c r="A50" s="169" t="s">
        <v>189</v>
      </c>
      <c r="B50" s="170">
        <v>10325.364299999999</v>
      </c>
      <c r="C50" s="173">
        <v>0.9</v>
      </c>
      <c r="D50" s="170">
        <v>9292.8279000000002</v>
      </c>
      <c r="E50" s="173">
        <v>0.09</v>
      </c>
      <c r="F50" s="171" t="s">
        <v>215</v>
      </c>
    </row>
    <row r="51" spans="1:6" ht="13">
      <c r="A51" s="175" t="s">
        <v>311</v>
      </c>
      <c r="B51" s="176">
        <v>54085.72</v>
      </c>
      <c r="C51" s="178"/>
      <c r="D51" s="176">
        <v>50449.2</v>
      </c>
      <c r="E51" s="177">
        <v>0.5</v>
      </c>
      <c r="F51" s="174"/>
    </row>
    <row r="53" spans="1:6">
      <c r="A53" s="166" t="s">
        <v>227</v>
      </c>
      <c r="B53" s="167">
        <v>883.39250000000004</v>
      </c>
      <c r="C53" s="172">
        <v>0.8</v>
      </c>
      <c r="D53" s="167">
        <v>706.71400000000006</v>
      </c>
      <c r="E53" s="172">
        <v>0.01</v>
      </c>
      <c r="F53" s="168" t="s">
        <v>231</v>
      </c>
    </row>
    <row r="54" spans="1:6">
      <c r="A54" s="169" t="s">
        <v>228</v>
      </c>
      <c r="B54" s="170">
        <v>1476.4743000000001</v>
      </c>
      <c r="C54" s="173">
        <v>0.8</v>
      </c>
      <c r="D54" s="170">
        <v>1181.1790000000001</v>
      </c>
      <c r="E54" s="173">
        <v>0.01</v>
      </c>
      <c r="F54" s="171" t="s">
        <v>232</v>
      </c>
    </row>
    <row r="55" spans="1:6" ht="13">
      <c r="A55" s="175" t="s">
        <v>312</v>
      </c>
      <c r="B55" s="176">
        <v>2359.87</v>
      </c>
      <c r="C55" s="178"/>
      <c r="D55" s="176">
        <v>1887.89</v>
      </c>
      <c r="E55" s="177">
        <v>0.02</v>
      </c>
      <c r="F55" s="174"/>
    </row>
    <row r="56" spans="1:6">
      <c r="A56" s="189"/>
      <c r="B56" s="190"/>
      <c r="C56" s="190"/>
      <c r="D56" s="190"/>
      <c r="E56" s="190"/>
      <c r="F56" s="191"/>
    </row>
    <row r="57" spans="1:6" ht="13">
      <c r="A57" s="193" t="s">
        <v>290</v>
      </c>
      <c r="B57" s="194">
        <v>130431.803586739</v>
      </c>
      <c r="C57" s="195"/>
      <c r="D57" s="194">
        <v>101590.021394225</v>
      </c>
      <c r="E57" s="196">
        <v>0.01</v>
      </c>
      <c r="F57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A5816" s="198">
        <v>45916</v>
      </c>
      <c r="B5816" s="197">
        <v>1378.8585</v>
      </c>
      <c r="C5816" s="197">
        <v>1761.4173000000001</v>
      </c>
      <c r="D5816" s="197">
        <v>1413.9816000000001</v>
      </c>
      <c r="E5816" s="197">
        <v>1050.6497999999999</v>
      </c>
      <c r="F5816" s="197">
        <v>1123.4291000000001</v>
      </c>
      <c r="G5816" s="108" t="e">
        <f>G5815*#REF!/#REF!</f>
        <v>#REF!</v>
      </c>
      <c r="H5816" s="108">
        <f t="shared" si="138"/>
        <v>950.72327886603296</v>
      </c>
      <c r="I5816" s="108">
        <f t="shared" si="139"/>
        <v>1021.770498399253</v>
      </c>
      <c r="J5816" s="108">
        <f t="shared" si="140"/>
        <v>801.44766205781275</v>
      </c>
    </row>
    <row r="5817" spans="1:10" ht="14.5">
      <c r="A5817" s="198">
        <v>45917</v>
      </c>
      <c r="B5817" s="197">
        <v>1382.413</v>
      </c>
      <c r="C5817" s="197">
        <v>1769.3356000000001</v>
      </c>
      <c r="D5817" s="197">
        <v>1420.9296999999999</v>
      </c>
      <c r="E5817" s="197">
        <v>1054.8689999999999</v>
      </c>
      <c r="F5817" s="197">
        <v>1127.8107</v>
      </c>
      <c r="G5817" s="108" t="e">
        <f>G5816*#REF!/#REF!</f>
        <v>#REF!</v>
      </c>
      <c r="H5817" s="108">
        <f t="shared" si="138"/>
        <v>953.17410750053693</v>
      </c>
      <c r="I5817" s="108">
        <f t="shared" si="139"/>
        <v>1026.7913300705618</v>
      </c>
      <c r="J5817" s="108">
        <f t="shared" si="140"/>
        <v>804.57346953072977</v>
      </c>
    </row>
    <row r="5818" spans="1:10" ht="14.5">
      <c r="A5818" s="198">
        <v>45918</v>
      </c>
      <c r="B5818" s="197">
        <v>1377.635</v>
      </c>
      <c r="C5818" s="197">
        <v>1765.0308</v>
      </c>
      <c r="D5818" s="197">
        <v>1419.9908</v>
      </c>
      <c r="E5818" s="197">
        <v>1051.2625</v>
      </c>
      <c r="F5818" s="197">
        <v>1129.4521</v>
      </c>
      <c r="G5818" s="108" t="e">
        <f>G5817*#REF!/#REF!</f>
        <v>#REF!</v>
      </c>
      <c r="H5818" s="108">
        <f t="shared" si="138"/>
        <v>949.87967531157631</v>
      </c>
      <c r="I5818" s="108">
        <f t="shared" si="139"/>
        <v>1026.1128627404728</v>
      </c>
      <c r="J5818" s="108">
        <f t="shared" si="140"/>
        <v>805.7444345631485</v>
      </c>
    </row>
    <row r="5819" spans="1:10" ht="14.5">
      <c r="A5819" s="198">
        <v>45919</v>
      </c>
      <c r="B5819" s="197">
        <v>1379.6283000000001</v>
      </c>
      <c r="C5819" s="197">
        <v>1762.7906</v>
      </c>
      <c r="D5819" s="197">
        <v>1416.4063000000001</v>
      </c>
      <c r="E5819" s="197">
        <v>1050.5948000000001</v>
      </c>
      <c r="F5819" s="197">
        <v>1127.9656</v>
      </c>
      <c r="G5819" s="108" t="e">
        <f>G5818*#REF!/#REF!</f>
        <v>#REF!</v>
      </c>
      <c r="H5819" s="108">
        <f t="shared" si="138"/>
        <v>951.25405615759041</v>
      </c>
      <c r="I5819" s="108">
        <f t="shared" si="139"/>
        <v>1023.522633594979</v>
      </c>
      <c r="J5819" s="108">
        <f t="shared" si="140"/>
        <v>804.68397427273146</v>
      </c>
    </row>
    <row r="5820" spans="1:10" ht="14.5">
      <c r="A5820" s="198">
        <v>45922</v>
      </c>
      <c r="B5820" s="197">
        <v>1368.3968</v>
      </c>
      <c r="C5820" s="197">
        <v>1747.4485</v>
      </c>
      <c r="D5820" s="197">
        <v>1406.6642999999999</v>
      </c>
      <c r="E5820" s="197">
        <v>1042.0136</v>
      </c>
      <c r="F5820" s="197">
        <v>1123.2626</v>
      </c>
      <c r="G5820" s="108" t="e">
        <f>G5819*#REF!/#REF!</f>
        <v>#REF!</v>
      </c>
      <c r="H5820" s="108">
        <f t="shared" si="138"/>
        <v>943.50993411273657</v>
      </c>
      <c r="I5820" s="108">
        <f t="shared" si="139"/>
        <v>1016.4828756551261</v>
      </c>
      <c r="J5820" s="108">
        <f t="shared" si="140"/>
        <v>801.32888194455711</v>
      </c>
    </row>
    <row r="5821" spans="1:10" ht="14.5">
      <c r="A5821" s="198">
        <v>45923</v>
      </c>
      <c r="B5821" s="197">
        <v>1373.0017</v>
      </c>
      <c r="C5821" s="197">
        <v>1753.7311999999999</v>
      </c>
      <c r="D5821" s="197">
        <v>1413.3614</v>
      </c>
      <c r="E5821" s="197">
        <v>1048.7195999999999</v>
      </c>
      <c r="F5821" s="197">
        <v>1128.2728</v>
      </c>
      <c r="G5821" s="108" t="e">
        <f>G5820*#REF!/#REF!</f>
        <v>#REF!</v>
      </c>
      <c r="H5821" s="108">
        <f t="shared" si="138"/>
        <v>946.6850138086229</v>
      </c>
      <c r="I5821" s="108">
        <f t="shared" si="139"/>
        <v>1021.3223298636036</v>
      </c>
      <c r="J5821" s="108">
        <f t="shared" si="140"/>
        <v>804.90312893214355</v>
      </c>
    </row>
    <row r="5822" spans="1:10" ht="14.5">
      <c r="A5822" s="198">
        <v>45924</v>
      </c>
      <c r="B5822" s="197">
        <v>1375.9459999999999</v>
      </c>
      <c r="C5822" s="197">
        <v>1754.4443000000001</v>
      </c>
      <c r="D5822" s="197">
        <v>1414.3689999999999</v>
      </c>
      <c r="E5822" s="197">
        <v>1050.3852999999999</v>
      </c>
      <c r="F5822" s="197">
        <v>1130.1327000000001</v>
      </c>
      <c r="G5822" s="108" t="e">
        <f>G5821*#REF!/#REF!</f>
        <v>#REF!</v>
      </c>
      <c r="H5822" s="108">
        <f t="shared" si="138"/>
        <v>948.71510939128439</v>
      </c>
      <c r="I5822" s="108">
        <f t="shared" si="139"/>
        <v>1022.0504411446748</v>
      </c>
      <c r="J5822" s="108">
        <f t="shared" si="140"/>
        <v>806.22997056964562</v>
      </c>
    </row>
    <row r="5823" spans="1:10" ht="14.5">
      <c r="A5823" s="198">
        <v>45925</v>
      </c>
      <c r="B5823" s="197">
        <v>1361.3726999999999</v>
      </c>
      <c r="C5823" s="197">
        <v>1733.3870999999999</v>
      </c>
      <c r="D5823" s="197">
        <v>1397.7783999999999</v>
      </c>
      <c r="E5823" s="197">
        <v>1036.6255000000001</v>
      </c>
      <c r="F5823" s="197">
        <v>1119.3422</v>
      </c>
      <c r="G5823" s="108" t="e">
        <f>G5822*#REF!/#REF!</f>
        <v>#REF!</v>
      </c>
      <c r="H5823" s="108">
        <f t="shared" si="138"/>
        <v>938.66681541485502</v>
      </c>
      <c r="I5823" s="108">
        <f t="shared" si="139"/>
        <v>1010.0617521612095</v>
      </c>
      <c r="J5823" s="108">
        <f t="shared" si="140"/>
        <v>798.53209181838758</v>
      </c>
    </row>
    <row r="5824" spans="1:10" ht="14.5">
      <c r="A5824" s="198">
        <v>45926</v>
      </c>
      <c r="B5824" s="197">
        <v>1369.1298999999999</v>
      </c>
      <c r="C5824" s="197">
        <v>1746.2806</v>
      </c>
      <c r="D5824" s="197">
        <v>1408.5109</v>
      </c>
      <c r="E5824" s="197">
        <v>1042.1858999999999</v>
      </c>
      <c r="F5824" s="197">
        <v>1127.9349999999999</v>
      </c>
      <c r="G5824" s="108" t="e">
        <f>G5823*#REF!/#REF!</f>
        <v>#REF!</v>
      </c>
      <c r="H5824" s="108">
        <f t="shared" si="138"/>
        <v>944.01540674516161</v>
      </c>
      <c r="I5824" s="108">
        <f t="shared" si="139"/>
        <v>1017.8172645908409</v>
      </c>
      <c r="J5824" s="108">
        <f t="shared" si="140"/>
        <v>804.66214441407897</v>
      </c>
    </row>
    <row r="5825" spans="1:10" ht="14.5">
      <c r="A5825" s="198">
        <v>45929</v>
      </c>
      <c r="B5825" s="197">
        <v>1382.75</v>
      </c>
      <c r="C5825" s="197">
        <v>1759.6451</v>
      </c>
      <c r="D5825" s="197">
        <v>1418.665</v>
      </c>
      <c r="E5825" s="197">
        <v>1053.8543999999999</v>
      </c>
      <c r="F5825" s="197">
        <v>1136.8779999999999</v>
      </c>
      <c r="G5825" s="108" t="e">
        <f>G5824*#REF!/#REF!</f>
        <v>#REF!</v>
      </c>
      <c r="H5825" s="108">
        <f t="shared" si="138"/>
        <v>953.40646908439612</v>
      </c>
      <c r="I5825" s="108">
        <f t="shared" si="139"/>
        <v>1025.1548139746487</v>
      </c>
      <c r="J5825" s="108">
        <f t="shared" si="140"/>
        <v>811.04202761434772</v>
      </c>
    </row>
    <row r="5826" spans="1:10" ht="14.5">
      <c r="A5826" s="198">
        <v>45930</v>
      </c>
      <c r="B5826" s="197">
        <v>1392.8282999999999</v>
      </c>
      <c r="C5826" s="197">
        <v>1772.6572000000001</v>
      </c>
      <c r="D5826" s="197">
        <v>1429.2949000000001</v>
      </c>
      <c r="E5826" s="197">
        <v>1063.9453000000001</v>
      </c>
      <c r="F5826" s="197">
        <v>1145.028</v>
      </c>
      <c r="G5826" s="108" t="e">
        <f>G5825*#REF!/#REF!</f>
        <v>#REF!</v>
      </c>
      <c r="H5826" s="108">
        <f t="shared" si="138"/>
        <v>960.3554594422867</v>
      </c>
      <c r="I5826" s="108">
        <f t="shared" si="139"/>
        <v>1032.8361856565252</v>
      </c>
      <c r="J5826" s="108">
        <f t="shared" si="140"/>
        <v>816.85618931424608</v>
      </c>
    </row>
    <row r="5827" spans="1:10" ht="14.5">
      <c r="A5827" s="198">
        <v>45931</v>
      </c>
      <c r="B5827" s="197">
        <v>1391.2988</v>
      </c>
      <c r="C5827" s="197">
        <v>1770.3613</v>
      </c>
      <c r="D5827" s="197">
        <v>1432.0217</v>
      </c>
      <c r="E5827" s="197">
        <v>1063.4293</v>
      </c>
      <c r="F5827" s="197">
        <v>1151.2226000000001</v>
      </c>
      <c r="G5827" s="108" t="e">
        <f>G5826*#REF!/#REF!</f>
        <v>#REF!</v>
      </c>
      <c r="H5827" s="108">
        <f t="shared" si="138"/>
        <v>959.30086881168506</v>
      </c>
      <c r="I5827" s="108">
        <f t="shared" si="139"/>
        <v>1034.8066241650849</v>
      </c>
      <c r="J5827" s="108">
        <f t="shared" si="140"/>
        <v>821.27538024261287</v>
      </c>
    </row>
    <row r="5828" spans="1:10" ht="14.5">
      <c r="A5828" s="198">
        <v>45932</v>
      </c>
      <c r="B5828" s="197">
        <v>1389.3880999999999</v>
      </c>
      <c r="C5828" s="197">
        <v>1759.7620999999999</v>
      </c>
      <c r="D5828" s="197">
        <v>1422.9159</v>
      </c>
      <c r="E5828" s="197">
        <v>1062.6476</v>
      </c>
      <c r="F5828" s="197">
        <v>1146.0025000000001</v>
      </c>
      <c r="G5828" s="108" t="e">
        <f>G5827*#REF!/#REF!</f>
        <v>#REF!</v>
      </c>
      <c r="H5828" s="108">
        <f t="shared" si="138"/>
        <v>957.98344068622521</v>
      </c>
      <c r="I5828" s="108">
        <f t="shared" si="139"/>
        <v>1028.2265966708628</v>
      </c>
      <c r="J5828" s="108">
        <f t="shared" si="140"/>
        <v>817.5513918389762</v>
      </c>
    </row>
    <row r="5829" spans="1:10" ht="14.5">
      <c r="A5829" s="198">
        <v>45933</v>
      </c>
      <c r="B5829" s="197">
        <v>1390.6780000000001</v>
      </c>
      <c r="C5829" s="197">
        <v>1765.1672000000001</v>
      </c>
      <c r="D5829" s="197">
        <v>1429.5036</v>
      </c>
      <c r="E5829" s="197">
        <v>1066.2384999999999</v>
      </c>
      <c r="F5829" s="197">
        <v>1153.9686999999999</v>
      </c>
      <c r="G5829" s="108" t="e">
        <f>G5828*#REF!/#REF!</f>
        <v>#REF!</v>
      </c>
      <c r="H5829" s="108">
        <f t="shared" si="138"/>
        <v>958.87282705720497</v>
      </c>
      <c r="I5829" s="108">
        <f t="shared" si="139"/>
        <v>1032.9869963198432</v>
      </c>
      <c r="J5829" s="108">
        <f t="shared" si="140"/>
        <v>823.23443170814528</v>
      </c>
    </row>
    <row r="5830" spans="1:10" ht="14.5">
      <c r="G5830" s="108" t="e">
        <f>G5829*#REF!/#REF!</f>
        <v>#REF!</v>
      </c>
      <c r="H5830" s="108">
        <f t="shared" si="138"/>
        <v>0</v>
      </c>
      <c r="I5830" s="108">
        <f t="shared" si="139"/>
        <v>0</v>
      </c>
      <c r="J5830" s="108">
        <f t="shared" si="140"/>
        <v>0</v>
      </c>
    </row>
    <row r="5831" spans="1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29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  <row r="5816" spans="1:6">
      <c r="A5816" s="198">
        <v>45916</v>
      </c>
      <c r="B5816" s="197">
        <v>3084.9124999999999</v>
      </c>
      <c r="C5816" s="197">
        <v>3849.5992000000001</v>
      </c>
      <c r="D5816" s="197">
        <v>2914.2694999999999</v>
      </c>
      <c r="E5816" s="197">
        <v>2199.5535</v>
      </c>
      <c r="F5816" s="197">
        <v>2823.9933000000001</v>
      </c>
    </row>
    <row r="5817" spans="1:6">
      <c r="A5817" s="198">
        <v>45917</v>
      </c>
      <c r="B5817" s="197">
        <v>3092.8649</v>
      </c>
      <c r="C5817" s="197">
        <v>3866.9047</v>
      </c>
      <c r="D5817" s="197">
        <v>2928.5898999999999</v>
      </c>
      <c r="E5817" s="197">
        <v>2208.3863999999999</v>
      </c>
      <c r="F5817" s="197">
        <v>2835.0075999999999</v>
      </c>
    </row>
    <row r="5818" spans="1:6">
      <c r="A5818" s="198">
        <v>45918</v>
      </c>
      <c r="B5818" s="197">
        <v>3082.1750999999999</v>
      </c>
      <c r="C5818" s="197">
        <v>3857.4965999999999</v>
      </c>
      <c r="D5818" s="197">
        <v>2926.6613000000002</v>
      </c>
      <c r="E5818" s="197">
        <v>2200.8362999999999</v>
      </c>
      <c r="F5818" s="197">
        <v>2840.8045999999999</v>
      </c>
    </row>
    <row r="5819" spans="1:6">
      <c r="A5819" s="198">
        <v>45919</v>
      </c>
      <c r="B5819" s="197">
        <v>3086.6347999999998</v>
      </c>
      <c r="C5819" s="197">
        <v>3852.6006000000002</v>
      </c>
      <c r="D5819" s="197">
        <v>2919.2736</v>
      </c>
      <c r="E5819" s="197">
        <v>2199.4382999999998</v>
      </c>
      <c r="F5819" s="197">
        <v>2837.0657999999999</v>
      </c>
    </row>
    <row r="5820" spans="1:6">
      <c r="A5820" s="198">
        <v>45922</v>
      </c>
      <c r="B5820" s="197">
        <v>3061.5065</v>
      </c>
      <c r="C5820" s="197">
        <v>3819.0700999999999</v>
      </c>
      <c r="D5820" s="197">
        <v>2899.1949</v>
      </c>
      <c r="E5820" s="197">
        <v>2181.4735000000001</v>
      </c>
      <c r="F5820" s="197">
        <v>2825.2368000000001</v>
      </c>
    </row>
    <row r="5821" spans="1:6">
      <c r="A5821" s="198">
        <v>45923</v>
      </c>
      <c r="B5821" s="197">
        <v>3071.8090000000002</v>
      </c>
      <c r="C5821" s="197">
        <v>3832.8011999999999</v>
      </c>
      <c r="D5821" s="197">
        <v>2912.9978999999998</v>
      </c>
      <c r="E5821" s="197">
        <v>2195.5126</v>
      </c>
      <c r="F5821" s="197">
        <v>2837.8384000000001</v>
      </c>
    </row>
    <row r="5822" spans="1:6">
      <c r="A5822" s="198">
        <v>45924</v>
      </c>
      <c r="B5822" s="197">
        <v>3078.3964000000001</v>
      </c>
      <c r="C5822" s="197">
        <v>3834.3597</v>
      </c>
      <c r="D5822" s="197">
        <v>2915.0745000000002</v>
      </c>
      <c r="E5822" s="197">
        <v>2198.9998999999998</v>
      </c>
      <c r="F5822" s="197">
        <v>2842.5164</v>
      </c>
    </row>
    <row r="5823" spans="1:6">
      <c r="A5823" s="198">
        <v>45925</v>
      </c>
      <c r="B5823" s="197">
        <v>3045.7916</v>
      </c>
      <c r="C5823" s="197">
        <v>3789.6459</v>
      </c>
      <c r="D5823" s="197">
        <v>2881.634</v>
      </c>
      <c r="E5823" s="197">
        <v>2170.1934999999999</v>
      </c>
      <c r="F5823" s="197">
        <v>2815.3761</v>
      </c>
    </row>
    <row r="5824" spans="1:6">
      <c r="A5824" s="198">
        <v>45926</v>
      </c>
      <c r="B5824" s="197">
        <v>3063.1468</v>
      </c>
      <c r="C5824" s="197">
        <v>3817.8344999999999</v>
      </c>
      <c r="D5824" s="197">
        <v>2903.76</v>
      </c>
      <c r="E5824" s="197">
        <v>2181.8343</v>
      </c>
      <c r="F5824" s="197">
        <v>2836.9886999999999</v>
      </c>
    </row>
    <row r="5825" spans="1:6">
      <c r="A5825" s="198">
        <v>45929</v>
      </c>
      <c r="B5825" s="197">
        <v>3093.6190000000001</v>
      </c>
      <c r="C5825" s="197">
        <v>3848.3833</v>
      </c>
      <c r="D5825" s="197">
        <v>2925.4602</v>
      </c>
      <c r="E5825" s="197">
        <v>2206.2624999999998</v>
      </c>
      <c r="F5825" s="197">
        <v>2859.4823999999999</v>
      </c>
    </row>
    <row r="5826" spans="1:6">
      <c r="A5826" s="198">
        <v>45930</v>
      </c>
      <c r="B5826" s="197">
        <v>3116.1671000000001</v>
      </c>
      <c r="C5826" s="197">
        <v>3876.8411999999998</v>
      </c>
      <c r="D5826" s="197">
        <v>2947.3805000000002</v>
      </c>
      <c r="E5826" s="197">
        <v>2227.3879000000002</v>
      </c>
      <c r="F5826" s="197">
        <v>2879.9812999999999</v>
      </c>
    </row>
    <row r="5827" spans="1:6">
      <c r="A5827" s="198">
        <v>45931</v>
      </c>
      <c r="B5827" s="197">
        <v>3112.7449999999999</v>
      </c>
      <c r="C5827" s="197">
        <v>3871.82</v>
      </c>
      <c r="D5827" s="197">
        <v>2953.0034999999998</v>
      </c>
      <c r="E5827" s="197">
        <v>2226.3076999999998</v>
      </c>
      <c r="F5827" s="197">
        <v>2895.5617999999999</v>
      </c>
    </row>
    <row r="5828" spans="1:6">
      <c r="A5828" s="198">
        <v>45932</v>
      </c>
      <c r="B5828" s="197">
        <v>3108.4703</v>
      </c>
      <c r="C5828" s="197">
        <v>3848.6392000000001</v>
      </c>
      <c r="D5828" s="197">
        <v>2934.2348999999999</v>
      </c>
      <c r="E5828" s="197">
        <v>2224.6711</v>
      </c>
      <c r="F5828" s="197">
        <v>2882.4322000000002</v>
      </c>
    </row>
    <row r="5829" spans="1:6">
      <c r="A5829" s="198">
        <v>45933</v>
      </c>
      <c r="B5829" s="197">
        <v>3111.3562000000002</v>
      </c>
      <c r="C5829" s="197">
        <v>3860.4603999999999</v>
      </c>
      <c r="D5829" s="197">
        <v>2947.8197</v>
      </c>
      <c r="E5829" s="197">
        <v>2232.1887000000002</v>
      </c>
      <c r="F5829" s="197">
        <v>2902.4688999999998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A5816" s="198">
        <v>45916</v>
      </c>
      <c r="B5816" s="197">
        <v>3748.5425</v>
      </c>
      <c r="C5816" s="197">
        <v>4941.9467999999997</v>
      </c>
      <c r="D5816" s="197">
        <v>3564.6248999999998</v>
      </c>
      <c r="E5816" s="197">
        <v>2556.3690000000001</v>
      </c>
      <c r="F5816" s="197">
        <v>3312.4969000000001</v>
      </c>
      <c r="G5816" s="108" t="e">
        <f>G5815*#REF!/#REF!</f>
        <v>#REF!</v>
      </c>
      <c r="H5816" s="108">
        <f t="shared" si="138"/>
        <v>1557.9901377869464</v>
      </c>
      <c r="I5816" s="108">
        <f t="shared" si="139"/>
        <v>1636.4250729272824</v>
      </c>
      <c r="J5816" s="108">
        <f t="shared" si="140"/>
        <v>1338.7596021990864</v>
      </c>
    </row>
    <row r="5817" spans="1:10" ht="14.5">
      <c r="A5817" s="198">
        <v>45917</v>
      </c>
      <c r="B5817" s="197">
        <v>3758.2057</v>
      </c>
      <c r="C5817" s="197">
        <v>4964.1629000000003</v>
      </c>
      <c r="D5817" s="197">
        <v>3582.1408999999999</v>
      </c>
      <c r="E5817" s="197">
        <v>2566.6349</v>
      </c>
      <c r="F5817" s="197">
        <v>3325.4164999999998</v>
      </c>
      <c r="G5817" s="108" t="e">
        <f>G5816*#REF!/#REF!</f>
        <v>#REF!</v>
      </c>
      <c r="H5817" s="108">
        <f t="shared" si="138"/>
        <v>1562.0064108582701</v>
      </c>
      <c r="I5817" s="108">
        <f t="shared" si="139"/>
        <v>1644.4662055517542</v>
      </c>
      <c r="J5817" s="108">
        <f t="shared" si="140"/>
        <v>1343.9811130649746</v>
      </c>
    </row>
    <row r="5818" spans="1:10" ht="14.5">
      <c r="A5818" s="198">
        <v>45918</v>
      </c>
      <c r="B5818" s="197">
        <v>3745.2161999999998</v>
      </c>
      <c r="C5818" s="197">
        <v>4952.0852000000004</v>
      </c>
      <c r="D5818" s="197">
        <v>3579.7835</v>
      </c>
      <c r="E5818" s="197">
        <v>2557.86</v>
      </c>
      <c r="F5818" s="197">
        <v>3332.5664999999999</v>
      </c>
      <c r="G5818" s="108" t="e">
        <f>G5817*#REF!/#REF!</f>
        <v>#REF!</v>
      </c>
      <c r="H5818" s="108">
        <f t="shared" si="138"/>
        <v>1556.6076424316659</v>
      </c>
      <c r="I5818" s="108">
        <f t="shared" si="139"/>
        <v>1643.3839855215574</v>
      </c>
      <c r="J5818" s="108">
        <f t="shared" si="140"/>
        <v>1346.8708157408394</v>
      </c>
    </row>
    <row r="5819" spans="1:10" ht="14.5">
      <c r="A5819" s="198">
        <v>45919</v>
      </c>
      <c r="B5819" s="197">
        <v>3750.6352999999999</v>
      </c>
      <c r="C5819" s="197">
        <v>4945.8</v>
      </c>
      <c r="D5819" s="197">
        <v>3570.7471</v>
      </c>
      <c r="E5819" s="197">
        <v>2556.2352000000001</v>
      </c>
      <c r="F5819" s="197">
        <v>3328.1804999999999</v>
      </c>
      <c r="G5819" s="108" t="e">
        <f>G5818*#REF!/#REF!</f>
        <v>#REF!</v>
      </c>
      <c r="H5819" s="108">
        <f t="shared" si="138"/>
        <v>1558.8599589935513</v>
      </c>
      <c r="I5819" s="108">
        <f t="shared" si="139"/>
        <v>1639.235613127873</v>
      </c>
      <c r="J5819" s="108">
        <f t="shared" si="140"/>
        <v>1345.0981953301621</v>
      </c>
    </row>
    <row r="5820" spans="1:10" ht="14.5">
      <c r="A5820" s="198">
        <v>45922</v>
      </c>
      <c r="B5820" s="197">
        <v>3720.1014</v>
      </c>
      <c r="C5820" s="197">
        <v>4902.7550000000001</v>
      </c>
      <c r="D5820" s="197">
        <v>3546.1876000000002</v>
      </c>
      <c r="E5820" s="197">
        <v>2535.3561</v>
      </c>
      <c r="F5820" s="197">
        <v>3314.3038999999999</v>
      </c>
      <c r="G5820" s="108" t="e">
        <f>G5819*#REF!/#REF!</f>
        <v>#REF!</v>
      </c>
      <c r="H5820" s="108">
        <f t="shared" si="138"/>
        <v>1546.1692892017129</v>
      </c>
      <c r="I5820" s="108">
        <f t="shared" si="139"/>
        <v>1627.9609958242243</v>
      </c>
      <c r="J5820" s="108">
        <f t="shared" si="140"/>
        <v>1339.4899088753505</v>
      </c>
    </row>
    <row r="5821" spans="1:10" ht="14.5">
      <c r="A5821" s="198">
        <v>45923</v>
      </c>
      <c r="B5821" s="197">
        <v>3732.6201999999998</v>
      </c>
      <c r="C5821" s="197">
        <v>4920.3824000000004</v>
      </c>
      <c r="D5821" s="197">
        <v>3563.0709000000002</v>
      </c>
      <c r="E5821" s="197">
        <v>2551.6725999999999</v>
      </c>
      <c r="F5821" s="197">
        <v>3329.0868</v>
      </c>
      <c r="G5821" s="108" t="e">
        <f>G5820*#REF!/#REF!</f>
        <v>#REF!</v>
      </c>
      <c r="H5821" s="108">
        <f t="shared" si="138"/>
        <v>1551.3724226694344</v>
      </c>
      <c r="I5821" s="108">
        <f t="shared" si="139"/>
        <v>1635.7116726019558</v>
      </c>
      <c r="J5821" s="108">
        <f t="shared" si="140"/>
        <v>1345.4644803001115</v>
      </c>
    </row>
    <row r="5822" spans="1:10" ht="14.5">
      <c r="A5822" s="198">
        <v>45924</v>
      </c>
      <c r="B5822" s="197">
        <v>3740.6246999999998</v>
      </c>
      <c r="C5822" s="197">
        <v>4922.3829999999998</v>
      </c>
      <c r="D5822" s="197">
        <v>3565.6109000000001</v>
      </c>
      <c r="E5822" s="197">
        <v>2555.7257</v>
      </c>
      <c r="F5822" s="197">
        <v>3334.5745999999999</v>
      </c>
      <c r="G5822" s="108" t="e">
        <f>G5821*#REF!/#REF!</f>
        <v>#REF!</v>
      </c>
      <c r="H5822" s="108">
        <f t="shared" si="138"/>
        <v>1554.6992975969338</v>
      </c>
      <c r="I5822" s="108">
        <f t="shared" si="139"/>
        <v>1636.8777194657464</v>
      </c>
      <c r="J5822" s="108">
        <f t="shared" si="140"/>
        <v>1347.6823978308262</v>
      </c>
    </row>
    <row r="5823" spans="1:10" ht="14.5">
      <c r="A5823" s="198">
        <v>45925</v>
      </c>
      <c r="B5823" s="197">
        <v>3701.0059000000001</v>
      </c>
      <c r="C5823" s="197">
        <v>4868.8966</v>
      </c>
      <c r="D5823" s="197">
        <v>3526.8579</v>
      </c>
      <c r="E5823" s="197">
        <v>2522.2462</v>
      </c>
      <c r="F5823" s="197">
        <v>3302.7361000000001</v>
      </c>
      <c r="G5823" s="108" t="e">
        <f>G5822*#REF!/#REF!</f>
        <v>#REF!</v>
      </c>
      <c r="H5823" s="108">
        <f t="shared" si="138"/>
        <v>1538.2327110046908</v>
      </c>
      <c r="I5823" s="108">
        <f t="shared" si="139"/>
        <v>1619.0872414687065</v>
      </c>
      <c r="J5823" s="108">
        <f t="shared" si="140"/>
        <v>1334.8147336846</v>
      </c>
    </row>
    <row r="5824" spans="1:10" ht="14.5">
      <c r="A5824" s="198">
        <v>45926</v>
      </c>
      <c r="B5824" s="197">
        <v>3722.0945000000002</v>
      </c>
      <c r="C5824" s="197">
        <v>4905.1130999999996</v>
      </c>
      <c r="D5824" s="197">
        <v>3553.9380999999998</v>
      </c>
      <c r="E5824" s="197">
        <v>2535.7754</v>
      </c>
      <c r="F5824" s="197">
        <v>3328.0900999999999</v>
      </c>
      <c r="G5824" s="108" t="e">
        <f>G5823*#REF!/#REF!</f>
        <v>#REF!</v>
      </c>
      <c r="H5824" s="108">
        <f t="shared" si="138"/>
        <v>1546.997672538336</v>
      </c>
      <c r="I5824" s="108">
        <f t="shared" si="139"/>
        <v>1631.5190455162754</v>
      </c>
      <c r="J5824" s="108">
        <f t="shared" si="140"/>
        <v>1345.0616597886381</v>
      </c>
    </row>
    <row r="5825" spans="1:10" ht="14.5">
      <c r="A5825" s="198">
        <v>45929</v>
      </c>
      <c r="B5825" s="197">
        <v>3759.1219999999998</v>
      </c>
      <c r="C5825" s="197">
        <v>4947.4621999999999</v>
      </c>
      <c r="D5825" s="197">
        <v>3582.1995000000002</v>
      </c>
      <c r="E5825" s="197">
        <v>2564.1664000000001</v>
      </c>
      <c r="F5825" s="197">
        <v>3354.4775</v>
      </c>
      <c r="G5825" s="108" t="e">
        <f>G5824*#REF!/#REF!</f>
        <v>#REF!</v>
      </c>
      <c r="H5825" s="108">
        <f t="shared" si="138"/>
        <v>1562.3872485740633</v>
      </c>
      <c r="I5825" s="108">
        <f t="shared" si="139"/>
        <v>1644.493107262864</v>
      </c>
      <c r="J5825" s="108">
        <f t="shared" si="140"/>
        <v>1355.7262388640384</v>
      </c>
    </row>
    <row r="5826" spans="1:10" ht="14.5">
      <c r="A5826" s="198">
        <v>45930</v>
      </c>
      <c r="B5826" s="197">
        <v>3786.5205999999998</v>
      </c>
      <c r="C5826" s="197">
        <v>4984.0474999999997</v>
      </c>
      <c r="D5826" s="197">
        <v>3609.0405999999998</v>
      </c>
      <c r="E5826" s="197">
        <v>2588.7188000000001</v>
      </c>
      <c r="F5826" s="197">
        <v>3378.5248999999999</v>
      </c>
      <c r="G5826" s="108" t="e">
        <f>G5825*#REF!/#REF!</f>
        <v>#REF!</v>
      </c>
      <c r="H5826" s="108">
        <f t="shared" si="138"/>
        <v>1573.7748074957426</v>
      </c>
      <c r="I5826" s="108">
        <f t="shared" si="139"/>
        <v>1656.8151468202232</v>
      </c>
      <c r="J5826" s="108">
        <f t="shared" si="140"/>
        <v>1365.445097063701</v>
      </c>
    </row>
    <row r="5827" spans="1:10" ht="14.5">
      <c r="A5827" s="198">
        <v>45931</v>
      </c>
      <c r="B5827" s="197">
        <v>3782.3625000000002</v>
      </c>
      <c r="C5827" s="197">
        <v>4977.5923000000003</v>
      </c>
      <c r="D5827" s="197">
        <v>3615.9259000000002</v>
      </c>
      <c r="E5827" s="197">
        <v>2587.4634000000001</v>
      </c>
      <c r="F5827" s="197">
        <v>3396.8026</v>
      </c>
      <c r="G5827" s="108" t="e">
        <f>G5826*#REF!/#REF!</f>
        <v>#REF!</v>
      </c>
      <c r="H5827" s="108">
        <f t="shared" si="138"/>
        <v>1572.0465947858875</v>
      </c>
      <c r="I5827" s="108">
        <f t="shared" si="139"/>
        <v>1659.976006060876</v>
      </c>
      <c r="J5827" s="108">
        <f t="shared" si="140"/>
        <v>1372.8321066579181</v>
      </c>
    </row>
    <row r="5828" spans="1:10" ht="14.5">
      <c r="A5828" s="198">
        <v>45932</v>
      </c>
      <c r="B5828" s="197">
        <v>3777.1682000000001</v>
      </c>
      <c r="C5828" s="197">
        <v>4947.7911999999997</v>
      </c>
      <c r="D5828" s="197">
        <v>3592.9870999999998</v>
      </c>
      <c r="E5828" s="197">
        <v>2585.5612000000001</v>
      </c>
      <c r="F5828" s="197">
        <v>3381.4002</v>
      </c>
      <c r="G5828" s="108" t="e">
        <f>G5827*#REF!/#REF!</f>
        <v>#REF!</v>
      </c>
      <c r="H5828" s="108">
        <f t="shared" si="138"/>
        <v>1569.8877108536108</v>
      </c>
      <c r="I5828" s="108">
        <f t="shared" si="139"/>
        <v>1649.4454092895678</v>
      </c>
      <c r="J5828" s="108">
        <f t="shared" si="140"/>
        <v>1366.607161693619</v>
      </c>
    </row>
    <row r="5829" spans="1:10" ht="14.5">
      <c r="A5829" s="198">
        <v>45933</v>
      </c>
      <c r="B5829" s="197">
        <v>3780.6747999999998</v>
      </c>
      <c r="C5829" s="197">
        <v>4962.9884000000002</v>
      </c>
      <c r="D5829" s="197">
        <v>3609.6217999999999</v>
      </c>
      <c r="E5829" s="197">
        <v>2594.2984000000001</v>
      </c>
      <c r="F5829" s="197">
        <v>3404.9052999999999</v>
      </c>
      <c r="G5829" s="108" t="e">
        <f>G5828*#REF!/#REF!</f>
        <v>#REF!</v>
      </c>
      <c r="H5829" s="108">
        <f t="shared" si="138"/>
        <v>1571.3451435003431</v>
      </c>
      <c r="I5829" s="108">
        <f t="shared" si="139"/>
        <v>1657.0819603781897</v>
      </c>
      <c r="J5829" s="108">
        <f t="shared" si="140"/>
        <v>1376.1068470595583</v>
      </c>
    </row>
    <row r="5830" spans="1:10" ht="14.5">
      <c r="G5830" s="108" t="e">
        <f>G5829*#REF!/#REF!</f>
        <v>#REF!</v>
      </c>
      <c r="H5830" s="108">
        <f t="shared" ref="H5830:H5893" si="141">H5829*B5830/B5829</f>
        <v>0</v>
      </c>
      <c r="I5830" s="108">
        <f t="shared" ref="I5830:I5893" si="142">I5829*D5830/D5829</f>
        <v>0</v>
      </c>
      <c r="J5830" s="108">
        <f t="shared" ref="J5830:J5893" si="143">J5829*F5830/F5829</f>
        <v>0</v>
      </c>
    </row>
    <row r="5831" spans="1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1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1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1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1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1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1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1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1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1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43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  <row r="6830" spans="1:4">
      <c r="A6830" s="198">
        <v>45916</v>
      </c>
      <c r="B6830" s="197">
        <v>1249.5202999999999</v>
      </c>
      <c r="C6830" s="197">
        <v>3244.5378000000001</v>
      </c>
      <c r="D6830" s="197">
        <v>4067.7725</v>
      </c>
    </row>
    <row r="6831" spans="1:4">
      <c r="A6831" s="198">
        <v>45917</v>
      </c>
      <c r="B6831" s="197">
        <v>1252.7414000000001</v>
      </c>
      <c r="C6831" s="197">
        <v>3252.9016999999999</v>
      </c>
      <c r="D6831" s="197">
        <v>4078.2586000000001</v>
      </c>
    </row>
    <row r="6832" spans="1:4">
      <c r="A6832" s="198">
        <v>45918</v>
      </c>
      <c r="B6832" s="197">
        <v>1248.4114999999999</v>
      </c>
      <c r="C6832" s="197">
        <v>3241.6587</v>
      </c>
      <c r="D6832" s="197">
        <v>4064.163</v>
      </c>
    </row>
    <row r="6833" spans="1:4">
      <c r="A6833" s="198">
        <v>45919</v>
      </c>
      <c r="B6833" s="197">
        <v>1250.2179000000001</v>
      </c>
      <c r="C6833" s="197">
        <v>3246.3492000000001</v>
      </c>
      <c r="D6833" s="197">
        <v>4070.0435000000002</v>
      </c>
    </row>
    <row r="6834" spans="1:4">
      <c r="A6834" s="198">
        <v>45922</v>
      </c>
      <c r="B6834" s="197">
        <v>1240.0399</v>
      </c>
      <c r="C6834" s="197">
        <v>3219.9207000000001</v>
      </c>
      <c r="D6834" s="197">
        <v>4036.9092999999998</v>
      </c>
    </row>
    <row r="6835" spans="1:4">
      <c r="A6835" s="198">
        <v>45923</v>
      </c>
      <c r="B6835" s="197">
        <v>1244.2128</v>
      </c>
      <c r="C6835" s="197">
        <v>3230.7563</v>
      </c>
      <c r="D6835" s="197">
        <v>4050.4942999999998</v>
      </c>
    </row>
    <row r="6836" spans="1:4">
      <c r="A6836" s="198">
        <v>45924</v>
      </c>
      <c r="B6836" s="197">
        <v>1246.8810000000001</v>
      </c>
      <c r="C6836" s="197">
        <v>3237.6846</v>
      </c>
      <c r="D6836" s="197">
        <v>4059.1804000000002</v>
      </c>
    </row>
    <row r="6837" spans="1:4">
      <c r="A6837" s="198">
        <v>45925</v>
      </c>
      <c r="B6837" s="197">
        <v>1233.6747</v>
      </c>
      <c r="C6837" s="197">
        <v>3203.3926000000001</v>
      </c>
      <c r="D6837" s="197">
        <v>4016.1876000000002</v>
      </c>
    </row>
    <row r="6838" spans="1:4">
      <c r="A6838" s="198">
        <v>45926</v>
      </c>
      <c r="B6838" s="197">
        <v>1240.7043000000001</v>
      </c>
      <c r="C6838" s="197">
        <v>3221.6457999999998</v>
      </c>
      <c r="D6838" s="197">
        <v>4039.0722000000001</v>
      </c>
    </row>
    <row r="6839" spans="1:4">
      <c r="A6839" s="198">
        <v>45929</v>
      </c>
      <c r="B6839" s="197">
        <v>1253.0468000000001</v>
      </c>
      <c r="C6839" s="197">
        <v>3253.6948000000002</v>
      </c>
      <c r="D6839" s="197">
        <v>4079.2529</v>
      </c>
    </row>
    <row r="6840" spans="1:4">
      <c r="A6840" s="198">
        <v>45930</v>
      </c>
      <c r="B6840" s="197">
        <v>1262.1796999999999</v>
      </c>
      <c r="C6840" s="197">
        <v>3277.4096</v>
      </c>
      <c r="D6840" s="197">
        <v>4108.9849000000004</v>
      </c>
    </row>
    <row r="6841" spans="1:4">
      <c r="A6841" s="198">
        <v>45931</v>
      </c>
      <c r="B6841" s="197">
        <v>1260.7936999999999</v>
      </c>
      <c r="C6841" s="197">
        <v>3273.8105</v>
      </c>
      <c r="D6841" s="197">
        <v>4104.4726000000001</v>
      </c>
    </row>
    <row r="6842" spans="1:4">
      <c r="A6842" s="198">
        <v>45932</v>
      </c>
      <c r="B6842" s="197">
        <v>1259.0622000000001</v>
      </c>
      <c r="C6842" s="197">
        <v>3269.3146000000002</v>
      </c>
      <c r="D6842" s="197">
        <v>4098.8359</v>
      </c>
    </row>
    <row r="6843" spans="1:4">
      <c r="A6843" s="198">
        <v>45933</v>
      </c>
      <c r="B6843" s="197">
        <v>1260.2311</v>
      </c>
      <c r="C6843" s="197">
        <v>3272.3497000000002</v>
      </c>
      <c r="D6843" s="197">
        <v>4102.6412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5.5823839203042097E-2</v>
      </c>
      <c r="E31" s="42"/>
      <c r="F31" s="43"/>
      <c r="G31" s="41">
        <f>Indices!F17</f>
        <v>2.0140128824890399E-2</v>
      </c>
      <c r="H31" s="42"/>
      <c r="I31" s="42"/>
      <c r="J31" s="41">
        <f>Indices!J17</f>
        <v>6.2699254486378295E-2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0.109511696958322</v>
      </c>
      <c r="E32" s="42"/>
      <c r="F32" s="39"/>
      <c r="G32" s="41">
        <f>Indices!F26</f>
        <v>6.5640277744975203E-2</v>
      </c>
      <c r="H32" s="42"/>
      <c r="I32" s="42"/>
      <c r="J32" s="41">
        <f>Indices!J26</f>
        <v>0.111652626472015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2025-10-06T09:02:57Z</dcterms:modified>
</cp:coreProperties>
</file>